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18 год\Проверки 2018\2018.01_Мировые судьи\ЭАМ СП РФ\Информация из агентства\"/>
    </mc:Choice>
  </mc:AlternateContent>
  <bookViews>
    <workbookView xWindow="0" yWindow="0" windowWidth="19200" windowHeight="7068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Лист1!$A$7:$AG$78</definedName>
    <definedName name="_xlnm.Print_Titles" localSheetId="0">Лист1!$3:$7</definedName>
    <definedName name="_xlnm.Print_Area" localSheetId="0">Лист1!$A$1:$AD$83</definedName>
  </definedNames>
  <calcPr calcId="152511"/>
</workbook>
</file>

<file path=xl/calcChain.xml><?xml version="1.0" encoding="utf-8"?>
<calcChain xmlns="http://schemas.openxmlformats.org/spreadsheetml/2006/main">
  <c r="H86" i="1" l="1"/>
  <c r="AE76" i="1" l="1"/>
  <c r="AG76" i="1" s="1"/>
  <c r="AE70" i="1"/>
  <c r="AG70" i="1" s="1"/>
  <c r="AE68" i="1"/>
  <c r="AG68" i="1" s="1"/>
  <c r="AE66" i="1"/>
  <c r="AG66" i="1" s="1"/>
  <c r="AE63" i="1"/>
  <c r="AG63" i="1" s="1"/>
  <c r="AE57" i="1"/>
  <c r="AG57" i="1" s="1"/>
  <c r="AE53" i="1"/>
  <c r="AG53" i="1" s="1"/>
  <c r="AE45" i="1"/>
  <c r="AG45" i="1" s="1"/>
  <c r="AE43" i="1"/>
  <c r="AG43" i="1" s="1"/>
  <c r="AF41" i="1"/>
  <c r="AF86" i="1" s="1"/>
  <c r="AE41" i="1"/>
  <c r="AG41" i="1" s="1"/>
  <c r="AE40" i="1"/>
  <c r="AG40" i="1" s="1"/>
  <c r="AE39" i="1"/>
  <c r="AG39" i="1" s="1"/>
  <c r="AE37" i="1"/>
  <c r="AG37" i="1" s="1"/>
  <c r="AE27" i="1"/>
  <c r="AG27" i="1" s="1"/>
  <c r="AE25" i="1"/>
  <c r="AG25" i="1" s="1"/>
  <c r="AE23" i="1"/>
  <c r="AG23" i="1" s="1"/>
  <c r="AE19" i="1"/>
  <c r="AG19" i="1" s="1"/>
  <c r="AE15" i="1"/>
  <c r="AG15" i="1" s="1"/>
  <c r="AE11" i="1"/>
  <c r="AE86" i="1" l="1"/>
  <c r="AG86" i="1" s="1"/>
  <c r="AG11" i="1"/>
  <c r="AD86" i="1"/>
  <c r="AB86" i="1"/>
  <c r="AA86" i="1"/>
  <c r="W86" i="1"/>
  <c r="U86" i="1"/>
  <c r="T86" i="1"/>
  <c r="I86" i="1" l="1"/>
</calcChain>
</file>

<file path=xl/sharedStrings.xml><?xml version="1.0" encoding="utf-8"?>
<sst xmlns="http://schemas.openxmlformats.org/spreadsheetml/2006/main" count="1224" uniqueCount="224">
  <si>
    <t xml:space="preserve">Адрес </t>
  </si>
  <si>
    <t>Техническое состояние</t>
  </si>
  <si>
    <t>Данные о правах на здания,  помещения, строения, сооружения</t>
  </si>
  <si>
    <t>Данные о судебных участках</t>
  </si>
  <si>
    <t>из них оборудованы системами</t>
  </si>
  <si>
    <t>Всего</t>
  </si>
  <si>
    <t>видеоконференц-связи</t>
  </si>
  <si>
    <t>Данные об обеспечении охраны (безопасности)</t>
  </si>
  <si>
    <t>общая</t>
  </si>
  <si>
    <t>Год постройки (реконструкции)</t>
  </si>
  <si>
    <t>Технические данные зданий,  помещений, строений, сооружений</t>
  </si>
  <si>
    <t>аудио</t>
  </si>
  <si>
    <t>видео</t>
  </si>
  <si>
    <t>штатная</t>
  </si>
  <si>
    <t>фактическая</t>
  </si>
  <si>
    <t>в том числе круглосуточных</t>
  </si>
  <si>
    <t>протоколирования</t>
  </si>
  <si>
    <t>дата последнего ремонта</t>
  </si>
  <si>
    <t>капитального</t>
  </si>
  <si>
    <t>текущего</t>
  </si>
  <si>
    <t>Данные о техническом оснащении судебных участков</t>
  </si>
  <si>
    <t>Количество залов судебных заседаний</t>
  </si>
  <si>
    <t>Вид права (оперативное управление, хозяйственное ведение, безвозмездное пользование, аренда, иное)</t>
  </si>
  <si>
    <t>Количество постов охраны</t>
  </si>
  <si>
    <t>автономное</t>
  </si>
  <si>
    <t>№ п/п</t>
  </si>
  <si>
    <t>Электроснабжение</t>
  </si>
  <si>
    <t>Водоснабжение</t>
  </si>
  <si>
    <t>Теплоснабжение</t>
  </si>
  <si>
    <t>Численность работников аппарата мировых судей</t>
  </si>
  <si>
    <t>Форма права собственности (федеральная, субъекта РФ, муниципальная, частная, иная)</t>
  </si>
  <si>
    <t>Количество автоматизированных рабочих мест, работающих в специальном программном обеспечении "АМИРС" Государственной автоматизированной системы "Правосудие"</t>
  </si>
  <si>
    <t>централиз-ованное</t>
  </si>
  <si>
    <t>Обеспечение коммунальными ресурсами</t>
  </si>
  <si>
    <t>Наличие мирового судьи на участке</t>
  </si>
  <si>
    <t>№ п/п судебного участка</t>
  </si>
  <si>
    <t>основная</t>
  </si>
  <si>
    <t>Наименование судебного участка***</t>
  </si>
  <si>
    <t>Наличие тревожной сигнализации****</t>
  </si>
  <si>
    <t>Площадь по техническому паспорту БТИ (кв.м.)</t>
  </si>
  <si>
    <t>Реквизиты документа, подтверждающего право собственности*</t>
  </si>
  <si>
    <t>Реквизиты документа, подтверждающего право владения (пользования)*</t>
  </si>
  <si>
    <t>автономное (газ, электричество, твердое топливо, жидкое топливо)**</t>
  </si>
  <si>
    <t>*Дата выписки из Единого государственного реестра недвижимости или дата, серия, номер свидетельства о государственной регистрации права.</t>
  </si>
  <si>
    <t>**Указывается вид автономного теплоснабжения.</t>
  </si>
  <si>
    <t>***При наличии нескольких судебных участков по одному адресу строки в столбце 2 объединяются, а остальные данные вносятся по каждому судебному участку.</t>
  </si>
  <si>
    <t>****Одна система отражается как "1".</t>
  </si>
  <si>
    <t>Судебный участок № 1 Соломбальского судебного района г. Архангельска по адресу: г. Архангельск, Набережная Георгия Седова, д. 17.</t>
  </si>
  <si>
    <t>частная</t>
  </si>
  <si>
    <t>Судебный участок № 2 Соломбальского судебного района г. Архангельска по адресу: г. Архангельск, Набережная Георгия Седова, д. 17.</t>
  </si>
  <si>
    <t>Судебный участок № 3 Соломбальского судебного района г. Архангельска по адресу: г. Архангельск, Набережная Георгия Седова, д. 17.</t>
  </si>
  <si>
    <t>Судебный участок № 4 Соломбальского судебного района г. Архангельска по адресу: г. Архангельск, Набережная Георгия Седова, д. 17.</t>
  </si>
  <si>
    <t>нет</t>
  </si>
  <si>
    <t>да</t>
  </si>
  <si>
    <t>Судебный участок мирового судьи Соломбальского судебного района г. Архангельска</t>
  </si>
  <si>
    <t>есть</t>
  </si>
  <si>
    <t>В нерабочее время охрана осуществляется системой сигнализации</t>
  </si>
  <si>
    <t>Судебный участок № 1 Октябрьского судебного района, г. Архангельска расположенный по адресу: г. Архангельск, ул. Суворова, д. 11</t>
  </si>
  <si>
    <t>муниципальная</t>
  </si>
  <si>
    <t>№3/18 ОК от 15 января 2018 года</t>
  </si>
  <si>
    <t>Судебный участок № 3 Октябрьского судебного района, г. Архангельска расположенный по адресу: г. Архангельск, ул. Суворова, д. 11</t>
  </si>
  <si>
    <t>Судебный участок № 5 Октябрьского судебного района, г. Архангельска расположенный по адресу: г. Архангельск, ул. Суворова, д. 11</t>
  </si>
  <si>
    <t>Судебный участок № 6 Октябрьского судебного района, г. Архангельска расположенный по адресу: г. Архангельск, ул. Суворова, д. 11</t>
  </si>
  <si>
    <t>№ СВ-1-07/2017 от 01 августа 2017г.</t>
  </si>
  <si>
    <t>№ 2 от 01 августа 2017 г.</t>
  </si>
  <si>
    <t>Судебный участок № 2 Октябрьского судебного района, г. Архангельска расположенный по адресу: г. Архангельск, ул. Свободы 29</t>
  </si>
  <si>
    <t>Судебный участок № 4 Октябрьского судебного района, г. Архангельска расположенный по адресу: г. Архангельск, ул. Свободы, д. 29</t>
  </si>
  <si>
    <t>- на помещения площадью 40,8 кв.м. свидетельство от 09 сентября 2009 года за № 29-АК G16
- на помещения площадью 191,6 кв.м. свидетельство от 27 февраля 2009 года за № 29-АК H11
- на помещения площадью 68,1 кв.м. свидетельство от 27 февраля 2009 года за № 29-АК 345460.
- на помещения площадью 306 кв.м. свидетельство от 27 февраля 2009 года за № 29-АК 345462.
- на помещения площадью 79,6 кв.м. свидетельство от 27 февраля 2009 года за № 29-АК 345459.</t>
  </si>
  <si>
    <t>Свидетельство право собственности от 08.10.2015 г. №29.01/01-51/2003-457</t>
  </si>
  <si>
    <t>Судебный участок мирового судьи Октябрьского судебного района г. Архангельска</t>
  </si>
  <si>
    <t>Судебный участок № 1 Ломоносовского судебного района, г. Архангельска расположенный по адресу: г. Архангельск, ул. Свободы, д. 29</t>
  </si>
  <si>
    <t>Судебный участок № 2 Ломоносовского судебного района, г. Архангельска расположенный по адресу: г. Архангельск, ул. Свободы, д. 29</t>
  </si>
  <si>
    <t>Судебный участок мирового судьи Ломоносовскогосудебного района г. Архангельска</t>
  </si>
  <si>
    <t>Судебный участок № 5 Ломоносовского судебного района, г. Архангельска расположенный по адресу: г. Архангельск, пр. Ломоносова, д. 30</t>
  </si>
  <si>
    <t>Судебный участок № 3 Ломоносовского судебного района, г. Архангельска расположенный по адресу: г. Архангельск, пр. Ломоносова, д. 30</t>
  </si>
  <si>
    <t>Судебный участок № 4 Ломоносовского судебного района, г. Архангельска расположенный по адресу: г. Архангельск, пр. Ломоносова, д. 30</t>
  </si>
  <si>
    <t>Судебный участок № 6 Ломоносовского судебного района, г. Архангельска расположенный по адресу: г. Архангельск, пр. Ломоносова, д. 30</t>
  </si>
  <si>
    <t>№ 2/18 Л от 15 января 2018г.</t>
  </si>
  <si>
    <t>Судебный участок № 7 Ломоносовского судебного района, г. Архангельска расположенный по адресу: г. Архангельск, ул. Никитова, д. 3</t>
  </si>
  <si>
    <t>Судебный участок № 8 Ломоносовского судебного района, г. Архангельска расположенный по адресу: г. Архангельск, ул. Никитова, д. 3</t>
  </si>
  <si>
    <t>Свидетельство право собственности от 29.01.2003 г. серии  29 АВ № 145357</t>
  </si>
  <si>
    <t>№ 0201/18/540 от 01 января 2018г.</t>
  </si>
  <si>
    <t>Судебный участок № 1 Исакогорского судебного района, г. Архангельска расположенный по адресу: г. Архангельск, ул. Дежневцев, д. 14</t>
  </si>
  <si>
    <t>№ 1/18 И от 15 января 2018г.</t>
  </si>
  <si>
    <t>Судебный участок мирового судьи Исакогорского судебного района г. Архангельска</t>
  </si>
  <si>
    <t>Судебный участок № 2 Исакогорского судебного района, г. Архангельска расположенный по адресу: г. Архангельск, ул. Дежневцев, д. 14</t>
  </si>
  <si>
    <t>Судебный участок № 1 Северодвинского судебного района расположенный по адресу: г. Архангельск, ул. Пионерская, д. 12</t>
  </si>
  <si>
    <t>Судебный участок № 2 Северодвинского судебного района расположенный по адресу: г. Архангельск, ул. Пионерская, д. 12</t>
  </si>
  <si>
    <t>Судебный участок № 4 Северодвинского судебного района расположенный по адресу: г. Архангельск, ул. Пионерская, д. 12</t>
  </si>
  <si>
    <t>Судебный участок № 3 Северодвинского судебного района расположенный по адресу: г. Архангельск, ул. Пионерская, д. 12</t>
  </si>
  <si>
    <t>Судебный участок № 6 Северодвинского судебного района расположенный по адресу: г. Архангельск, ул. Пионерская, д. 12</t>
  </si>
  <si>
    <t>Судебный участок № 7 Северодвинского судебного района расположенный по адресу: г. Архангельск, ул. Пионерская, д. 12</t>
  </si>
  <si>
    <t>Судебный участок № 9 Северодвинского судебного района расположенный по адресу: г. Архангельск, ул. Пионерская, д. 12</t>
  </si>
  <si>
    <t>Судебный участок № 10 Северодвинского судебного района расположенный по адресу: г. Архангельск, ул. Пионерская, д. 12</t>
  </si>
  <si>
    <t>федеральная</t>
  </si>
  <si>
    <t>№ 6 от 17 августа 2012 года</t>
  </si>
  <si>
    <t>Судебный участок мирового судьи Северодвинского судебного района</t>
  </si>
  <si>
    <t>№ 03-05/053-18 от 26.01.2018г.</t>
  </si>
  <si>
    <t>Судебный участок № 5 Северодвинского судебного района расположенный по адресу: г. Архангельск, ул. Бойчука, д. 3</t>
  </si>
  <si>
    <t>Судебный участок № 8 Северодвинского судебного района расположенный по адресу: г. Архангельск, ул. Бойчука, д. 3</t>
  </si>
  <si>
    <t>Судебный участок № 2 Новодвинского судебного района расположенный по адресу: г. Новодвинск, ул. Фронтовых Бригад, д. 8 корп. 1</t>
  </si>
  <si>
    <t>Судебный участок № 1 Новодвинского судебного района расположенный по адресу: г. Новодвинск, ул. Фронтовых Бригад, д. 8, корп. 1</t>
  </si>
  <si>
    <t>Договор № 1А от 01 марта 2017 г.</t>
  </si>
  <si>
    <t>Свидетельство право собственности серии 29АЕ № 031219 от 18.01.2006 г.</t>
  </si>
  <si>
    <t>Судебный участок мирового судьи Новодвинского судебного района</t>
  </si>
  <si>
    <t>Судебный участок № 1 Холмогорского судебного района расположенный по адресу: Архангельская область, Холмогорский район, с. Холмогоры, ул. Октябрьская, д. 10</t>
  </si>
  <si>
    <t xml:space="preserve">свидетельство о государственной регистрации права  серия 29-АК № 774731от «31» марта 2014 </t>
  </si>
  <si>
    <t>№ 1/26-2018г. От 28 марта 2018 г.</t>
  </si>
  <si>
    <t>Судебный участок мирового судьи Холмогорского судебного района</t>
  </si>
  <si>
    <t>Судебный участок № 2 Холмогорского судебного района расположенный по адресу: Архангельская область, Холмогорский район, с. Емецк, ул. Горончаровского, д.39</t>
  </si>
  <si>
    <t>№ 76 от 01 декабря 2017 г.</t>
  </si>
  <si>
    <t>Судебный участок № 1 Приморского судебного района,  расположенный по адресу: г. Архангельск, ул. Романа Куликова, д. 6</t>
  </si>
  <si>
    <t>Судебный участок № 2 Приморского судебного района,  расположенный по адресу: г. Архангельск, ул. Романа Куликова, д. 6</t>
  </si>
  <si>
    <t>Свидетельство о государственной регистрации права 29-АК № 988850 от 10 декабря 2013г; Свидетельтвом  о государственном регистрации права выданным 17 декабря 2013 года серии 29-АК № 988351</t>
  </si>
  <si>
    <t>№ б/н от  05 октября 2014г.;      № 1/6 от 1 ноября 2017 г.</t>
  </si>
  <si>
    <t>Судебный участок мирового судьи Приморского судебного района</t>
  </si>
  <si>
    <t>Судебный участок № 1 Пинежского судебного района,  расположенный по адресу: Архангельская область, Пинежский район, с. Карпогоры, ул. Федора Абрамова, д. 30</t>
  </si>
  <si>
    <t>№ 2/22/2018 от 01 декабря 2017 года</t>
  </si>
  <si>
    <t>Свидетельство о государственной регистрации права  серии 29 АК № 210833 от 29 декабря 2007 г.</t>
  </si>
  <si>
    <t>Судебный участок мирового судьи Пинежского судебного района</t>
  </si>
  <si>
    <t>Судебный участок № 2 Пинежского судебного района,  расположенный по адресу: Архангельская область, Пинежский район, с. Карпогоры, ул. Федора Абрамова, д. 30</t>
  </si>
  <si>
    <t>Судебный участок № 1 Вельского судебного района,  расположенный по адресу: Архангельская область, Вельский район, г. Вельск, ул. Ломоносова, д. 36А</t>
  </si>
  <si>
    <t>Оперативное управление</t>
  </si>
  <si>
    <t>Судебный участок № 3 Вельского судебного района,  расположенный по адресу: Архангельская область, Вельский район, г. Вельск, ул. Ломоносова, д. 36А</t>
  </si>
  <si>
    <t>Судебный участок № 2 Вельского судебного района,  расположенный по адресу: Архангельская область, Вельский район, г. Вельск, ул. Ломоносова, д. 36А</t>
  </si>
  <si>
    <t>Судебный участок мирового судьи Вельского судебного района</t>
  </si>
  <si>
    <t>Комбинированая охрана</t>
  </si>
  <si>
    <t>Судебный участок № 1 Виноградовского судебного района,  расположенный по адресу: Архангельская область, Виноградовский район район, п. Двинской Березник ул. Хаджи Мурата, д. 17</t>
  </si>
  <si>
    <t>Федеральная</t>
  </si>
  <si>
    <t>№ 1 от 30 июля 2012 г.</t>
  </si>
  <si>
    <t>Судебный участок мирового судьи Виноградовского судебного района</t>
  </si>
  <si>
    <t>Судебный участок № 2 Виноградовского судебного района,  расположенный по адресу: Архангельская область, Шенкурский  район район, г. Шенкурск, ул. Георгия Иванова, д. 2</t>
  </si>
  <si>
    <t>Судебный участок № 1 Няндомского судебного района,  расположенный по адресу: Архангельская область, Няндомский район,г. Няндома, ул. Леваневского, д. 60</t>
  </si>
  <si>
    <t>Свидетельство о государственной регистрации права от 08.04.02015 года серии 29_АК № 970550</t>
  </si>
  <si>
    <t xml:space="preserve"> № 40-32-7-2017/1 от 02 марта 2017</t>
  </si>
  <si>
    <t>Судебный участок мирового судьи Няндомского  судебного района</t>
  </si>
  <si>
    <t>Судебный участок № 2 Няндомского судебного района,  расположенный по адресу: Архангельская область, Няндомский район,г. Няндома, ул. Леваневского, д. 60</t>
  </si>
  <si>
    <t>Судебный участок № 3Няндомского судебного района,  расположенный по адресу: Архангельская область, Каргопольский район,г. Каргополь, ул. Чапаева, д. 11</t>
  </si>
  <si>
    <t>Свидетельство о государственной регистрации права серии 29 АК № 773470 от 17 декабря 2014 года</t>
  </si>
  <si>
    <t>№ 1-19/2018 от 10 декабря 2017 г.</t>
  </si>
  <si>
    <t>Судебный участок № 1 Котласского судебного района,  расположенный по адресу: Архангельская область, Котласскийй район,г. Котлас, пер. Воровского д. 8</t>
  </si>
  <si>
    <t>Свидетельство о гос. регистрации права на оперативное управление, 28.03.2014, серия 29АК №774843</t>
  </si>
  <si>
    <t>Свидетельство о государственной регистрации права серии 29 АЛ № 164341 от 27 января 2015 года</t>
  </si>
  <si>
    <t xml:space="preserve">№ б/н от  01 октября 2017г. </t>
  </si>
  <si>
    <t>да (газ)</t>
  </si>
  <si>
    <t>Судебный участок мирового судьи Котласского  судебного района</t>
  </si>
  <si>
    <t>Судебный участок № 2 Котласского судебного района,  расположенный по адресу: Архангельская область, Котласскийй район,г. Котлас, пер. Воровского д. 8</t>
  </si>
  <si>
    <t>Судебный участок № 3 Котласского судебного района,  расположенный по адресу: Архангельская область, Котласскийй район,г. Котлас, пер. Воровского д. 8</t>
  </si>
  <si>
    <t>Судебный участок № 5 Котласского судебного района,  расположенный по адресу: Архангельская область, Котласскийй район,г. Котлас, пер. Воровского д. 8</t>
  </si>
  <si>
    <t>Судебный участок № 4 Котласского судебного района,  расположенный по адресу: Архангельская область, Котласскийй район, п. Вычегодский, ул. Энгельса, д. 63</t>
  </si>
  <si>
    <t>Свидетельство о государственной регистрации права серии 29 АЛ № 039975 от 15 мая  2014 года</t>
  </si>
  <si>
    <t>№ 14 от 18 июня 2015г.</t>
  </si>
  <si>
    <t>Судебный участок № 1 Коряжемского судебного района,  расположенный по адресу: Архангельская область, Котласскийй район,г. Коряжма, ул. Дыбцына, д. 1</t>
  </si>
  <si>
    <t>Судебный участок № 2 Коряжемского судебного района,  расположенный по адресу: Архангельская область, Котласскийй район,г. Коряжма, ул. Дыбцына, д. 1</t>
  </si>
  <si>
    <t>№ 5 от  17 августа 2012 года</t>
  </si>
  <si>
    <t>Судебный участок мирового судьи Коряжемского судебного района</t>
  </si>
  <si>
    <t>оперативное управление</t>
  </si>
  <si>
    <t>Судебный участок мирового судьи Вилегодского судебного района</t>
  </si>
  <si>
    <t xml:space="preserve">Свидетельство о гос. регистрации права на оперативное управление, от 27.08.2015   К№ 046690 </t>
  </si>
  <si>
    <t>№ 4 от 30 июля 2012 г.</t>
  </si>
  <si>
    <t>Судебный участок № 2 Красноборского судебного района,  расположенный по адресу: Архангельская область, Верхнетоемский район, с. Верхняя Тойма, ул. Набережная, д. 1</t>
  </si>
  <si>
    <t>№ б/н от 01 января 2018 года</t>
  </si>
  <si>
    <t>Судебный участок мирового судьи Красноборского судебного района</t>
  </si>
  <si>
    <t>№ б/н от 01 июля 2016 года</t>
  </si>
  <si>
    <t>да (скважина)</t>
  </si>
  <si>
    <t>да (элетриеские обогреватели)</t>
  </si>
  <si>
    <t>Право владения, пользования и распоряжения имуществом Банка России № 29-29-02/022/206-049 от 28.12.2006г.</t>
  </si>
  <si>
    <t>№ 40-32-7-2017/9 от 11 сентября 2017г.</t>
  </si>
  <si>
    <t>Свидетельство право собственности серии 29АК № 055929 от 03.11.2011 г.</t>
  </si>
  <si>
    <t>№ 4 и № 5 от 15.04.2016 года</t>
  </si>
  <si>
    <t>Судебный участок № 1 Онежского  судебного района,  расположенный по адресу: Архангельская область, Онежский район, г. Онега,пр. Октябрьский д. 129</t>
  </si>
  <si>
    <t>Судебный участок № 1 Лешуконского судебного района,  расположенный по адресу: Архангельская область, Лешуконский район,  п Лешуконское, ул. Победы, д. 16</t>
  </si>
  <si>
    <t>Свидетельство о государствееной регистрации права оперативное управление, 17.05.2001, серия 29АА №031065</t>
  </si>
  <si>
    <t>Свидетельство о государственной регистрации права оперативное управление, 17.05.2001,  серия 29АА №031063</t>
  </si>
  <si>
    <t>№ 2 от 30 июля 2012г.</t>
  </si>
  <si>
    <t>№ 3 от 30 июля 2012г.</t>
  </si>
  <si>
    <t>Судебный участок мирового судьи Лешуконского судебного района</t>
  </si>
  <si>
    <t xml:space="preserve">Судебный участок № 2 Лешуконского судебного района,  расположенный по адресу: Архангельская область, Мезенский район,  г. Мезень, пр. Советов, д. 70А. </t>
  </si>
  <si>
    <t>Запись регистрации в едином государственном реестре правв на недвижимость № 29-29-12/012/2011-005 от 29.06.2011г.</t>
  </si>
  <si>
    <t xml:space="preserve"> № 10/05С от 26 августа 2010 г.</t>
  </si>
  <si>
    <t>Судебный участок мирового судьи Мирнинского судебного района</t>
  </si>
  <si>
    <t>Судебный участок № 1 Плесецкого  судебного района,  расположенный по адресу: Архангельская область, Плесецкий район, п. Плесецк, ул. Садовая, д. 41</t>
  </si>
  <si>
    <t>Свидетельство о государственной регистрации права серии 29 АК № 967674 от 09 декабря 2013 года</t>
  </si>
  <si>
    <t>№ 1 от 01 июля 2014г.</t>
  </si>
  <si>
    <t>Судебный участок мирового судьи Плесецкого судебного района</t>
  </si>
  <si>
    <t>Свидетельство о государственной регистрации права на  оперативное управление от 14.02.2011  29-АК 576861  взамен, 10.12.08,  29АА  №305546</t>
  </si>
  <si>
    <t>Свидетельство о государственной регистрации оперативное управление, 04.05.2001г,  серия 29АБ №008378</t>
  </si>
  <si>
    <t>Запись регистрации в едином государственном реестре правв на недвижимость № 29-29/020-29/001/111/2015-271/1 от 16.09.2015г.</t>
  </si>
  <si>
    <t xml:space="preserve">Свидетельство № 29:01:190501:85-29/002/2017-1 от 07.09.2017г. </t>
  </si>
  <si>
    <t>Свидетельство о гусударственной регистрации права серии 29-АК № 796069</t>
  </si>
  <si>
    <t>Свидетельство право собственности от 11.11.2015 г. Серии 29АЛ № 156101</t>
  </si>
  <si>
    <t>Запись в Едином государственном реестре от 07 мая 2007 года № 29-29-01/026/2007-392</t>
  </si>
  <si>
    <t>Запись в Едином государственном реестре от 24.10.2016 года № 29-29/001-29/001/147/2016-398/1</t>
  </si>
  <si>
    <t>№ 41 от 06 июня 2016г.</t>
  </si>
  <si>
    <t>Свидетельство о государственной регистрации права серии 29 АЛ №050989 от 06 мая 2014 года</t>
  </si>
  <si>
    <t xml:space="preserve"> Охрана осуществляется системой сигнализации</t>
  </si>
  <si>
    <t>Судебный участок № 1 Коношского судебного района,  расположенный по адресу: Архангельская область, Коношский район, п. Коноша, пр. Октябрьский, д. 121</t>
  </si>
  <si>
    <t>Судебный участок № 2 Коношского судебного района,  расположенный по адресу: Архангельская область, Коношский район, п. Коноша, пр. Октябрьский, д. 121</t>
  </si>
  <si>
    <t>Судебный участок № 1 Вилегодского судебного района,  расположенный по адресу: Архангельская область, Вилегодский район, с. Ильинско-Подомское, ул. Ленина, д. 12</t>
  </si>
  <si>
    <t>Судебный участок № 2 Вилегодского судебного района,  расположенный по адресу: Архангельская область, Ленский район, с. Яренск, ул. Братьев Покровских, д. 4</t>
  </si>
  <si>
    <t>Судебный участок № 2 Онежского  судебного района,  расположенный по адресу: Архангельская область, Онежский район, г. Онега,пр. Октябрьский д. 129</t>
  </si>
  <si>
    <t>Судебный участок № 1 Мирнинского судебного района,  расположенный по адресу: Архангельская область, город Мирный, ул. Ленина, д. 33</t>
  </si>
  <si>
    <t>Судебный участок № 2 Мирнинского судебного района,  расположенный по адресу: Архангельская область, город Мирный, ул. Ленина, д. 33</t>
  </si>
  <si>
    <t>Судебный участок № 2 Плесецкого  судебного района,  расположенный по адресу: Архангельская область, Плесецкий район, п. Плесецк, ул. Садовая, д. 41</t>
  </si>
  <si>
    <t>Судебный участок № 2 Плесецкого  судебного района                      (Подвальное помещение здания административно-бытового корпуса, бывш. ОАО "Беломорплемптица"под архив)</t>
  </si>
  <si>
    <t>Судебный участок № 1 Плесецкого  судебного района                      (Подвальное помещение здания административно-бытового корпуса, бывш. ОАО "Беломорплемптица"под архив)</t>
  </si>
  <si>
    <t>Свилдетельство о государственной регистрации права серии 29-АЕ № 012143 от 29 июня 2005г.</t>
  </si>
  <si>
    <t>Свилдетельство о государственной регистрации права серии 29-АК № 128969 от 21 декабря 2006.г и свидетельство серии 29-АК № 128967 от 21 декабря 2006.</t>
  </si>
  <si>
    <t>Запись в едином государственном реестре недвижимости  № 29:03:030101:3286-29/009/2017-4 от 31.10.2017</t>
  </si>
  <si>
    <t>Запись в едином государственном реестре недвижимости  № 29:01:190501:85-29/002/2017-5 от 03.10.2017</t>
  </si>
  <si>
    <t xml:space="preserve">Свидетельство о государственной регистрации права № 29-29/020-29/001/098/2015-499/1 от 05.10.2015 </t>
  </si>
  <si>
    <t xml:space="preserve">Свидетельство о государственной регистрации права серии 29-АК № 29-29-01/140/2012-313  от 20.11.2012 </t>
  </si>
  <si>
    <t>Судебный участок № 1 Устьянского судебного района,  расположенный по адресу: Архангельская область, Устьянский район, п. Октябрьский, ул. Ленина, д. 14</t>
  </si>
  <si>
    <t>Судебный участок № 2 Устьянского судебного района,  расположенный по адресу: Архангельская область, Устьянский район, п. Октябрьский, ул. Ленина, д. 14</t>
  </si>
  <si>
    <t>субъекта РФ</t>
  </si>
  <si>
    <t>Аренда</t>
  </si>
  <si>
    <t xml:space="preserve">Аренда </t>
  </si>
  <si>
    <t>Безвозмездное пользование</t>
  </si>
  <si>
    <t>Передан в муниципальную собственность на основании областного закона № 259 - внеочер. от 20 октября 2006 г. Данные о праве собственности в Росреестре отсутствуют</t>
  </si>
  <si>
    <t>Запись в Едином государственном реестре № 29:03:030101:3286-29/009/2017-4  от 31.10.2017</t>
  </si>
  <si>
    <t>Свидетельство о государственной регистрации права серии 29-АК № 709909 от 27 июня 2012г.</t>
  </si>
  <si>
    <t>Судебный участок № 1 Красноборского судебного района,  расположенный по адресу: Архангельская область, Красноборский район, с. Красноборск, ул.Гагарина, д. 33</t>
  </si>
  <si>
    <t>Сведения об объектах недвижимого имущества, в которых размещены судебные участки мировых судей (по состоянию на 01.01.2018 г.)
Агентство по организационному обеспечению деятельности мировых судей Архангельской области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</si>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</sst>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48">
    <xf numFmtId="0" fontId="0" fillId="0" borderId="0" xfId="0"/>
    <xf numFmtId="0" fontId="2" fillId="0" borderId="0" xfId="0" applyFont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164" fontId="2" fillId="0" borderId="4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164" fontId="5" fillId="0" borderId="0" xfId="0" applyNumberFormat="1" applyFont="1" applyAlignment="1" applyProtection="1">
      <alignment horizontal="center" vertical="center" wrapText="1"/>
      <protection locked="0"/>
    </xf>
    <xf numFmtId="164" fontId="5" fillId="0" borderId="0" xfId="0" applyNumberFormat="1" applyFont="1" applyFill="1" applyAlignment="1" applyProtection="1">
      <alignment vertical="center" wrapText="1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164" fontId="5" fillId="0" borderId="0" xfId="0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 wrapText="1"/>
      <protection locked="0"/>
    </xf>
    <xf numFmtId="164" fontId="2" fillId="0" borderId="6" xfId="0" applyNumberFormat="1" applyFont="1" applyBorder="1" applyAlignment="1" applyProtection="1">
      <alignment horizontal="center" vertical="center" wrapText="1"/>
      <protection locked="0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86"/>
  <sheetViews>
    <sheetView tabSelected="1" zoomScale="70" zoomScaleNormal="70" workbookViewId="0">
      <pane xSplit="2" ySplit="7" topLeftCell="P8" activePane="bottomRight" state="frozen"/>
      <selection pane="topRight" activeCell="C1" sqref="C1"/>
      <selection pane="bottomLeft" activeCell="A8" sqref="A8"/>
      <selection pane="bottomRight" activeCell="T8" sqref="T8"/>
    </sheetView>
  </sheetViews>
  <sheetFormatPr defaultColWidth="9.109375" defaultRowHeight="13.2" x14ac:dyDescent="0.3"/>
  <cols>
    <col min="1" max="1" width="3.88671875" style="1" customWidth="1"/>
    <col min="2" max="2" width="47.6640625" style="1" customWidth="1"/>
    <col min="3" max="3" width="14" style="1" customWidth="1"/>
    <col min="4" max="4" width="15.44140625" style="1" customWidth="1"/>
    <col min="5" max="5" width="17.44140625" style="1" customWidth="1"/>
    <col min="6" max="6" width="15.88671875" style="1" customWidth="1"/>
    <col min="7" max="7" width="9.5546875" style="1" customWidth="1"/>
    <col min="8" max="8" width="8.6640625" style="1" bestFit="1" customWidth="1"/>
    <col min="9" max="9" width="8.33203125" style="1" customWidth="1"/>
    <col min="10" max="10" width="11.44140625" style="1" customWidth="1"/>
    <col min="11" max="11" width="9.109375" style="1" customWidth="1"/>
    <col min="12" max="12" width="9.5546875" style="1" customWidth="1"/>
    <col min="13" max="13" width="10.33203125" style="1" customWidth="1"/>
    <col min="14" max="14" width="9.109375" style="1" customWidth="1"/>
    <col min="15" max="15" width="10.33203125" style="1" customWidth="1"/>
    <col min="16" max="16" width="9.5546875" style="1" customWidth="1"/>
    <col min="17" max="17" width="15.33203125" style="1" customWidth="1"/>
    <col min="18" max="18" width="9.33203125" style="1" customWidth="1"/>
    <col min="19" max="19" width="12.6640625" style="1" customWidth="1"/>
    <col min="20" max="20" width="7.21875" style="1" customWidth="1"/>
    <col min="21" max="21" width="7.88671875" style="1" customWidth="1"/>
    <col min="22" max="22" width="11.6640625" style="1" customWidth="1"/>
    <col min="23" max="23" width="9.33203125" style="1" customWidth="1"/>
    <col min="24" max="24" width="8.5546875" style="1" customWidth="1"/>
    <col min="25" max="25" width="8.88671875" style="1" customWidth="1"/>
    <col min="26" max="26" width="9" style="1" customWidth="1"/>
    <col min="27" max="27" width="18.88671875" style="1" customWidth="1"/>
    <col min="28" max="28" width="10.33203125" style="1" customWidth="1"/>
    <col min="29" max="29" width="14.109375" style="1" customWidth="1"/>
    <col min="30" max="30" width="11.33203125" style="1" customWidth="1"/>
    <col min="31" max="32" width="9.109375" style="19"/>
    <col min="33" max="33" width="9.109375" style="17"/>
    <col min="34" max="34" width="9.109375" style="20"/>
    <col min="35" max="16384" width="9.109375" style="1"/>
  </cols>
  <sheetData>
    <row r="1" spans="1:34" s="8" customFormat="1" ht="12.75" customHeight="1" x14ac:dyDescent="0.3">
      <c r="A1" s="29" t="s">
        <v>223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17"/>
      <c r="AF1" s="17"/>
      <c r="AG1" s="17"/>
      <c r="AH1" s="18"/>
    </row>
    <row r="2" spans="1:34" ht="31.2" customHeight="1" x14ac:dyDescent="0.3">
      <c r="A2" s="30" t="s">
        <v>222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</row>
    <row r="3" spans="1:34" x14ac:dyDescent="0.3">
      <c r="A3" s="28" t="s">
        <v>25</v>
      </c>
      <c r="B3" s="28" t="s">
        <v>0</v>
      </c>
      <c r="C3" s="33" t="s">
        <v>2</v>
      </c>
      <c r="D3" s="35"/>
      <c r="E3" s="35"/>
      <c r="F3" s="34"/>
      <c r="G3" s="33" t="s">
        <v>10</v>
      </c>
      <c r="H3" s="35"/>
      <c r="I3" s="35"/>
      <c r="J3" s="35"/>
      <c r="K3" s="35"/>
      <c r="L3" s="35"/>
      <c r="M3" s="35"/>
      <c r="N3" s="35"/>
      <c r="O3" s="35"/>
      <c r="P3" s="35"/>
      <c r="Q3" s="34"/>
      <c r="R3" s="33" t="s">
        <v>3</v>
      </c>
      <c r="S3" s="35"/>
      <c r="T3" s="35"/>
      <c r="U3" s="35"/>
      <c r="V3" s="34"/>
      <c r="W3" s="33" t="s">
        <v>20</v>
      </c>
      <c r="X3" s="35"/>
      <c r="Y3" s="35"/>
      <c r="Z3" s="35"/>
      <c r="AA3" s="35"/>
      <c r="AB3" s="35"/>
      <c r="AC3" s="35"/>
      <c r="AD3" s="34"/>
    </row>
    <row r="4" spans="1:34" ht="59.25" customHeight="1" x14ac:dyDescent="0.3">
      <c r="A4" s="36"/>
      <c r="B4" s="36"/>
      <c r="C4" s="28" t="s">
        <v>30</v>
      </c>
      <c r="D4" s="28" t="s">
        <v>40</v>
      </c>
      <c r="E4" s="25" t="s">
        <v>22</v>
      </c>
      <c r="F4" s="28" t="s">
        <v>41</v>
      </c>
      <c r="G4" s="28" t="s">
        <v>9</v>
      </c>
      <c r="H4" s="33" t="s">
        <v>39</v>
      </c>
      <c r="I4" s="34"/>
      <c r="J4" s="33" t="s">
        <v>1</v>
      </c>
      <c r="K4" s="34"/>
      <c r="L4" s="33" t="s">
        <v>33</v>
      </c>
      <c r="M4" s="35"/>
      <c r="N4" s="35"/>
      <c r="O4" s="35"/>
      <c r="P4" s="35"/>
      <c r="Q4" s="34"/>
      <c r="R4" s="28" t="s">
        <v>35</v>
      </c>
      <c r="S4" s="40" t="s">
        <v>37</v>
      </c>
      <c r="T4" s="43" t="s">
        <v>29</v>
      </c>
      <c r="U4" s="44"/>
      <c r="V4" s="37" t="s">
        <v>34</v>
      </c>
      <c r="W4" s="5" t="s">
        <v>21</v>
      </c>
      <c r="X4" s="31" t="s">
        <v>4</v>
      </c>
      <c r="Y4" s="31"/>
      <c r="Z4" s="31"/>
      <c r="AA4" s="31" t="s">
        <v>31</v>
      </c>
      <c r="AB4" s="31" t="s">
        <v>7</v>
      </c>
      <c r="AC4" s="31"/>
      <c r="AD4" s="31"/>
    </row>
    <row r="5" spans="1:34" ht="30.75" customHeight="1" x14ac:dyDescent="0.3">
      <c r="A5" s="36"/>
      <c r="B5" s="36"/>
      <c r="C5" s="36"/>
      <c r="D5" s="36"/>
      <c r="E5" s="45"/>
      <c r="F5" s="36"/>
      <c r="G5" s="36"/>
      <c r="H5" s="28" t="s">
        <v>8</v>
      </c>
      <c r="I5" s="28" t="s">
        <v>36</v>
      </c>
      <c r="J5" s="33" t="s">
        <v>17</v>
      </c>
      <c r="K5" s="34"/>
      <c r="L5" s="33" t="s">
        <v>26</v>
      </c>
      <c r="M5" s="34"/>
      <c r="N5" s="33" t="s">
        <v>27</v>
      </c>
      <c r="O5" s="34"/>
      <c r="P5" s="33" t="s">
        <v>28</v>
      </c>
      <c r="Q5" s="34"/>
      <c r="R5" s="36"/>
      <c r="S5" s="41"/>
      <c r="T5" s="28" t="s">
        <v>13</v>
      </c>
      <c r="U5" s="28" t="s">
        <v>14</v>
      </c>
      <c r="V5" s="38"/>
      <c r="W5" s="31" t="s">
        <v>5</v>
      </c>
      <c r="X5" s="31" t="s">
        <v>16</v>
      </c>
      <c r="Y5" s="31"/>
      <c r="Z5" s="31" t="s">
        <v>6</v>
      </c>
      <c r="AA5" s="31"/>
      <c r="AB5" s="31" t="s">
        <v>23</v>
      </c>
      <c r="AC5" s="31" t="s">
        <v>15</v>
      </c>
      <c r="AD5" s="31" t="s">
        <v>38</v>
      </c>
    </row>
    <row r="6" spans="1:34" ht="68.25" customHeight="1" x14ac:dyDescent="0.3">
      <c r="A6" s="32"/>
      <c r="B6" s="32"/>
      <c r="C6" s="32"/>
      <c r="D6" s="32"/>
      <c r="E6" s="46"/>
      <c r="F6" s="32"/>
      <c r="G6" s="32"/>
      <c r="H6" s="32"/>
      <c r="I6" s="32"/>
      <c r="J6" s="5" t="s">
        <v>18</v>
      </c>
      <c r="K6" s="5" t="s">
        <v>19</v>
      </c>
      <c r="L6" s="5" t="s">
        <v>32</v>
      </c>
      <c r="M6" s="5" t="s">
        <v>24</v>
      </c>
      <c r="N6" s="5" t="s">
        <v>32</v>
      </c>
      <c r="O6" s="5" t="s">
        <v>24</v>
      </c>
      <c r="P6" s="5" t="s">
        <v>32</v>
      </c>
      <c r="Q6" s="5" t="s">
        <v>42</v>
      </c>
      <c r="R6" s="32"/>
      <c r="S6" s="42"/>
      <c r="T6" s="32"/>
      <c r="U6" s="32"/>
      <c r="V6" s="39"/>
      <c r="W6" s="31"/>
      <c r="X6" s="5" t="s">
        <v>11</v>
      </c>
      <c r="Y6" s="5" t="s">
        <v>12</v>
      </c>
      <c r="Z6" s="31"/>
      <c r="AA6" s="31"/>
      <c r="AB6" s="31"/>
      <c r="AC6" s="31"/>
      <c r="AD6" s="31"/>
    </row>
    <row r="7" spans="1:34" ht="12.75" customHeight="1" x14ac:dyDescent="0.3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  <c r="T7" s="5">
        <v>20</v>
      </c>
      <c r="U7" s="5">
        <v>21</v>
      </c>
      <c r="V7" s="5">
        <v>22</v>
      </c>
      <c r="W7" s="5">
        <v>23</v>
      </c>
      <c r="X7" s="5">
        <v>24</v>
      </c>
      <c r="Y7" s="5">
        <v>25</v>
      </c>
      <c r="Z7" s="5">
        <v>26</v>
      </c>
      <c r="AA7" s="5">
        <v>27</v>
      </c>
      <c r="AB7" s="5">
        <v>28</v>
      </c>
      <c r="AC7" s="5">
        <v>29</v>
      </c>
      <c r="AD7" s="5">
        <v>30</v>
      </c>
    </row>
    <row r="8" spans="1:34" ht="101.25" customHeight="1" x14ac:dyDescent="0.3">
      <c r="A8" s="5">
        <v>1</v>
      </c>
      <c r="B8" s="5" t="s">
        <v>47</v>
      </c>
      <c r="C8" s="5" t="s">
        <v>48</v>
      </c>
      <c r="D8" s="25" t="s">
        <v>67</v>
      </c>
      <c r="E8" s="11" t="s">
        <v>215</v>
      </c>
      <c r="F8" s="5" t="s">
        <v>64</v>
      </c>
      <c r="G8" s="5">
        <v>2009</v>
      </c>
      <c r="H8" s="21">
        <v>686.1</v>
      </c>
      <c r="I8" s="21">
        <v>507.9</v>
      </c>
      <c r="J8" s="5" t="s">
        <v>52</v>
      </c>
      <c r="K8" s="5" t="s">
        <v>52</v>
      </c>
      <c r="L8" s="5" t="s">
        <v>53</v>
      </c>
      <c r="M8" s="5" t="s">
        <v>52</v>
      </c>
      <c r="N8" s="5" t="s">
        <v>53</v>
      </c>
      <c r="O8" s="5" t="s">
        <v>52</v>
      </c>
      <c r="P8" s="5" t="s">
        <v>53</v>
      </c>
      <c r="Q8" s="5" t="s">
        <v>52</v>
      </c>
      <c r="R8" s="5">
        <v>1</v>
      </c>
      <c r="S8" s="28" t="s">
        <v>54</v>
      </c>
      <c r="T8" s="5">
        <v>4</v>
      </c>
      <c r="U8" s="5">
        <v>4</v>
      </c>
      <c r="V8" s="5" t="s">
        <v>55</v>
      </c>
      <c r="W8" s="5">
        <v>1</v>
      </c>
      <c r="X8" s="5" t="s">
        <v>52</v>
      </c>
      <c r="Y8" s="5" t="s">
        <v>52</v>
      </c>
      <c r="Z8" s="5" t="s">
        <v>53</v>
      </c>
      <c r="AA8" s="5">
        <v>5</v>
      </c>
      <c r="AB8" s="28">
        <v>1</v>
      </c>
      <c r="AC8" s="28" t="s">
        <v>56</v>
      </c>
      <c r="AD8" s="28">
        <v>1</v>
      </c>
      <c r="AG8" s="19"/>
    </row>
    <row r="9" spans="1:34" ht="134.25" customHeight="1" x14ac:dyDescent="0.3">
      <c r="A9" s="5">
        <v>2</v>
      </c>
      <c r="B9" s="5" t="s">
        <v>49</v>
      </c>
      <c r="C9" s="5" t="s">
        <v>48</v>
      </c>
      <c r="D9" s="45"/>
      <c r="E9" s="11" t="s">
        <v>215</v>
      </c>
      <c r="F9" s="5" t="s">
        <v>64</v>
      </c>
      <c r="G9" s="5">
        <v>2009</v>
      </c>
      <c r="H9" s="27"/>
      <c r="I9" s="27"/>
      <c r="J9" s="5" t="s">
        <v>52</v>
      </c>
      <c r="K9" s="5" t="s">
        <v>52</v>
      </c>
      <c r="L9" s="5" t="s">
        <v>53</v>
      </c>
      <c r="M9" s="5" t="s">
        <v>52</v>
      </c>
      <c r="N9" s="5" t="s">
        <v>53</v>
      </c>
      <c r="O9" s="5" t="s">
        <v>52</v>
      </c>
      <c r="P9" s="5" t="s">
        <v>53</v>
      </c>
      <c r="Q9" s="5" t="s">
        <v>52</v>
      </c>
      <c r="R9" s="5">
        <v>2</v>
      </c>
      <c r="S9" s="26"/>
      <c r="T9" s="5">
        <v>4</v>
      </c>
      <c r="U9" s="5">
        <v>4</v>
      </c>
      <c r="V9" s="5" t="s">
        <v>55</v>
      </c>
      <c r="W9" s="5">
        <v>1</v>
      </c>
      <c r="X9" s="5" t="s">
        <v>53</v>
      </c>
      <c r="Y9" s="5" t="s">
        <v>52</v>
      </c>
      <c r="Z9" s="5" t="s">
        <v>53</v>
      </c>
      <c r="AA9" s="5">
        <v>5</v>
      </c>
      <c r="AB9" s="26"/>
      <c r="AC9" s="26"/>
      <c r="AD9" s="26"/>
      <c r="AG9" s="19"/>
    </row>
    <row r="10" spans="1:34" ht="103.5" customHeight="1" x14ac:dyDescent="0.3">
      <c r="A10" s="5">
        <v>3</v>
      </c>
      <c r="B10" s="5" t="s">
        <v>50</v>
      </c>
      <c r="C10" s="5" t="s">
        <v>48</v>
      </c>
      <c r="D10" s="45"/>
      <c r="E10" s="11" t="s">
        <v>215</v>
      </c>
      <c r="F10" s="5" t="s">
        <v>64</v>
      </c>
      <c r="G10" s="5">
        <v>2009</v>
      </c>
      <c r="H10" s="27"/>
      <c r="I10" s="27"/>
      <c r="J10" s="5" t="s">
        <v>52</v>
      </c>
      <c r="K10" s="5" t="s">
        <v>52</v>
      </c>
      <c r="L10" s="5" t="s">
        <v>53</v>
      </c>
      <c r="M10" s="5" t="s">
        <v>52</v>
      </c>
      <c r="N10" s="5" t="s">
        <v>53</v>
      </c>
      <c r="O10" s="5" t="s">
        <v>52</v>
      </c>
      <c r="P10" s="5" t="s">
        <v>53</v>
      </c>
      <c r="Q10" s="5" t="s">
        <v>52</v>
      </c>
      <c r="R10" s="5">
        <v>3</v>
      </c>
      <c r="S10" s="26"/>
      <c r="T10" s="5">
        <v>4</v>
      </c>
      <c r="U10" s="5">
        <v>4</v>
      </c>
      <c r="V10" s="5" t="s">
        <v>55</v>
      </c>
      <c r="W10" s="5">
        <v>1</v>
      </c>
      <c r="X10" s="5" t="s">
        <v>52</v>
      </c>
      <c r="Y10" s="5" t="s">
        <v>52</v>
      </c>
      <c r="Z10" s="5" t="s">
        <v>53</v>
      </c>
      <c r="AA10" s="5">
        <v>5</v>
      </c>
      <c r="AB10" s="26"/>
      <c r="AC10" s="26"/>
      <c r="AD10" s="26"/>
      <c r="AG10" s="19"/>
    </row>
    <row r="11" spans="1:34" ht="149.25" customHeight="1" x14ac:dyDescent="0.3">
      <c r="A11" s="5">
        <v>4</v>
      </c>
      <c r="B11" s="5" t="s">
        <v>51</v>
      </c>
      <c r="C11" s="5" t="s">
        <v>48</v>
      </c>
      <c r="D11" s="46"/>
      <c r="E11" s="11" t="s">
        <v>215</v>
      </c>
      <c r="F11" s="5" t="s">
        <v>64</v>
      </c>
      <c r="G11" s="5">
        <v>2009</v>
      </c>
      <c r="H11" s="22"/>
      <c r="I11" s="22"/>
      <c r="J11" s="5" t="s">
        <v>52</v>
      </c>
      <c r="K11" s="5" t="s">
        <v>52</v>
      </c>
      <c r="L11" s="5" t="s">
        <v>53</v>
      </c>
      <c r="M11" s="5" t="s">
        <v>52</v>
      </c>
      <c r="N11" s="5" t="s">
        <v>53</v>
      </c>
      <c r="O11" s="5" t="s">
        <v>52</v>
      </c>
      <c r="P11" s="5" t="s">
        <v>53</v>
      </c>
      <c r="Q11" s="5" t="s">
        <v>52</v>
      </c>
      <c r="R11" s="5">
        <v>4</v>
      </c>
      <c r="S11" s="24"/>
      <c r="T11" s="5">
        <v>4</v>
      </c>
      <c r="U11" s="5">
        <v>4</v>
      </c>
      <c r="V11" s="5" t="s">
        <v>55</v>
      </c>
      <c r="W11" s="5">
        <v>1</v>
      </c>
      <c r="X11" s="5" t="s">
        <v>52</v>
      </c>
      <c r="Y11" s="5" t="s">
        <v>52</v>
      </c>
      <c r="Z11" s="5" t="s">
        <v>53</v>
      </c>
      <c r="AA11" s="5">
        <v>5</v>
      </c>
      <c r="AB11" s="24"/>
      <c r="AC11" s="24"/>
      <c r="AD11" s="24"/>
      <c r="AE11" s="17">
        <f>H8</f>
        <v>686.1</v>
      </c>
      <c r="AF11" s="17">
        <v>4</v>
      </c>
      <c r="AG11" s="17">
        <f>AE11/AF11</f>
        <v>171.52500000000001</v>
      </c>
    </row>
    <row r="12" spans="1:34" ht="44.25" customHeight="1" x14ac:dyDescent="0.3">
      <c r="A12" s="5">
        <v>5</v>
      </c>
      <c r="B12" s="5" t="s">
        <v>57</v>
      </c>
      <c r="C12" s="5" t="s">
        <v>58</v>
      </c>
      <c r="D12" s="25" t="s">
        <v>192</v>
      </c>
      <c r="E12" s="11" t="s">
        <v>216</v>
      </c>
      <c r="F12" s="5" t="s">
        <v>59</v>
      </c>
      <c r="G12" s="5">
        <v>1965</v>
      </c>
      <c r="H12" s="21">
        <v>891.5</v>
      </c>
      <c r="I12" s="21">
        <v>708.2</v>
      </c>
      <c r="J12" s="5" t="s">
        <v>52</v>
      </c>
      <c r="K12" s="5">
        <v>2013</v>
      </c>
      <c r="L12" s="5" t="s">
        <v>53</v>
      </c>
      <c r="M12" s="5" t="s">
        <v>52</v>
      </c>
      <c r="N12" s="5" t="s">
        <v>53</v>
      </c>
      <c r="O12" s="5" t="s">
        <v>52</v>
      </c>
      <c r="P12" s="5" t="s">
        <v>53</v>
      </c>
      <c r="Q12" s="5" t="s">
        <v>52</v>
      </c>
      <c r="R12" s="5">
        <v>1</v>
      </c>
      <c r="S12" s="28" t="s">
        <v>69</v>
      </c>
      <c r="T12" s="5">
        <v>4</v>
      </c>
      <c r="U12" s="5">
        <v>4</v>
      </c>
      <c r="V12" s="5" t="s">
        <v>55</v>
      </c>
      <c r="W12" s="5">
        <v>1</v>
      </c>
      <c r="X12" s="5" t="s">
        <v>52</v>
      </c>
      <c r="Y12" s="5" t="s">
        <v>52</v>
      </c>
      <c r="Z12" s="5" t="s">
        <v>53</v>
      </c>
      <c r="AA12" s="5">
        <v>5</v>
      </c>
      <c r="AB12" s="28">
        <v>1</v>
      </c>
      <c r="AC12" s="28" t="s">
        <v>56</v>
      </c>
      <c r="AD12" s="28">
        <v>1</v>
      </c>
      <c r="AG12" s="19"/>
    </row>
    <row r="13" spans="1:34" ht="38.25" customHeight="1" x14ac:dyDescent="0.3">
      <c r="A13" s="5">
        <v>6</v>
      </c>
      <c r="B13" s="5" t="s">
        <v>60</v>
      </c>
      <c r="C13" s="5" t="s">
        <v>58</v>
      </c>
      <c r="D13" s="26"/>
      <c r="E13" s="11" t="s">
        <v>216</v>
      </c>
      <c r="F13" s="5" t="s">
        <v>59</v>
      </c>
      <c r="G13" s="5">
        <v>1965</v>
      </c>
      <c r="H13" s="27"/>
      <c r="I13" s="27"/>
      <c r="J13" s="5" t="s">
        <v>52</v>
      </c>
      <c r="K13" s="5">
        <v>2013</v>
      </c>
      <c r="L13" s="5" t="s">
        <v>53</v>
      </c>
      <c r="M13" s="5" t="s">
        <v>52</v>
      </c>
      <c r="N13" s="5" t="s">
        <v>53</v>
      </c>
      <c r="O13" s="5" t="s">
        <v>52</v>
      </c>
      <c r="P13" s="5" t="s">
        <v>53</v>
      </c>
      <c r="Q13" s="5" t="s">
        <v>52</v>
      </c>
      <c r="R13" s="5">
        <v>3</v>
      </c>
      <c r="S13" s="36"/>
      <c r="T13" s="5">
        <v>4</v>
      </c>
      <c r="U13" s="5">
        <v>4</v>
      </c>
      <c r="V13" s="5" t="s">
        <v>55</v>
      </c>
      <c r="W13" s="5">
        <v>1</v>
      </c>
      <c r="X13" s="5" t="s">
        <v>52</v>
      </c>
      <c r="Y13" s="5" t="s">
        <v>52</v>
      </c>
      <c r="Z13" s="5" t="s">
        <v>53</v>
      </c>
      <c r="AA13" s="5">
        <v>5</v>
      </c>
      <c r="AB13" s="26"/>
      <c r="AC13" s="26"/>
      <c r="AD13" s="26"/>
      <c r="AG13" s="19"/>
    </row>
    <row r="14" spans="1:34" ht="43.5" customHeight="1" x14ac:dyDescent="0.3">
      <c r="A14" s="5">
        <v>7</v>
      </c>
      <c r="B14" s="5" t="s">
        <v>61</v>
      </c>
      <c r="C14" s="5" t="s">
        <v>58</v>
      </c>
      <c r="D14" s="26"/>
      <c r="E14" s="11" t="s">
        <v>216</v>
      </c>
      <c r="F14" s="5" t="s">
        <v>59</v>
      </c>
      <c r="G14" s="5">
        <v>1965</v>
      </c>
      <c r="H14" s="27"/>
      <c r="I14" s="27"/>
      <c r="J14" s="5" t="s">
        <v>52</v>
      </c>
      <c r="K14" s="5">
        <v>2013</v>
      </c>
      <c r="L14" s="5" t="s">
        <v>53</v>
      </c>
      <c r="M14" s="5" t="s">
        <v>52</v>
      </c>
      <c r="N14" s="5" t="s">
        <v>53</v>
      </c>
      <c r="O14" s="5" t="s">
        <v>52</v>
      </c>
      <c r="P14" s="5" t="s">
        <v>53</v>
      </c>
      <c r="Q14" s="5" t="s">
        <v>52</v>
      </c>
      <c r="R14" s="5">
        <v>5</v>
      </c>
      <c r="S14" s="36"/>
      <c r="T14" s="5">
        <v>4</v>
      </c>
      <c r="U14" s="5">
        <v>4</v>
      </c>
      <c r="V14" s="5" t="s">
        <v>55</v>
      </c>
      <c r="W14" s="5">
        <v>1</v>
      </c>
      <c r="X14" s="5" t="s">
        <v>53</v>
      </c>
      <c r="Y14" s="5" t="s">
        <v>52</v>
      </c>
      <c r="Z14" s="5" t="s">
        <v>53</v>
      </c>
      <c r="AA14" s="5">
        <v>5</v>
      </c>
      <c r="AB14" s="26"/>
      <c r="AC14" s="26"/>
      <c r="AD14" s="26"/>
      <c r="AG14" s="19"/>
    </row>
    <row r="15" spans="1:34" ht="38.25" customHeight="1" x14ac:dyDescent="0.3">
      <c r="A15" s="5">
        <v>8</v>
      </c>
      <c r="B15" s="5" t="s">
        <v>62</v>
      </c>
      <c r="C15" s="5" t="s">
        <v>58</v>
      </c>
      <c r="D15" s="24"/>
      <c r="E15" s="11" t="s">
        <v>216</v>
      </c>
      <c r="F15" s="5" t="s">
        <v>59</v>
      </c>
      <c r="G15" s="5">
        <v>1965</v>
      </c>
      <c r="H15" s="22"/>
      <c r="I15" s="22"/>
      <c r="J15" s="5" t="s">
        <v>52</v>
      </c>
      <c r="K15" s="5">
        <v>2015</v>
      </c>
      <c r="L15" s="5" t="s">
        <v>53</v>
      </c>
      <c r="M15" s="5" t="s">
        <v>52</v>
      </c>
      <c r="N15" s="5" t="s">
        <v>53</v>
      </c>
      <c r="O15" s="5" t="s">
        <v>52</v>
      </c>
      <c r="P15" s="5" t="s">
        <v>53</v>
      </c>
      <c r="Q15" s="5" t="s">
        <v>52</v>
      </c>
      <c r="R15" s="5">
        <v>8</v>
      </c>
      <c r="S15" s="36"/>
      <c r="T15" s="5">
        <v>4</v>
      </c>
      <c r="U15" s="5">
        <v>4</v>
      </c>
      <c r="V15" s="5" t="s">
        <v>55</v>
      </c>
      <c r="W15" s="5">
        <v>1</v>
      </c>
      <c r="X15" s="5" t="s">
        <v>52</v>
      </c>
      <c r="Y15" s="5" t="s">
        <v>52</v>
      </c>
      <c r="Z15" s="5" t="s">
        <v>53</v>
      </c>
      <c r="AA15" s="5">
        <v>5</v>
      </c>
      <c r="AB15" s="24"/>
      <c r="AC15" s="24"/>
      <c r="AD15" s="24"/>
      <c r="AE15" s="19">
        <f>H12</f>
        <v>891.5</v>
      </c>
      <c r="AF15" s="19">
        <v>4</v>
      </c>
      <c r="AG15" s="19">
        <f>AE15/AF15</f>
        <v>222.875</v>
      </c>
    </row>
    <row r="16" spans="1:34" ht="39" customHeight="1" x14ac:dyDescent="0.3">
      <c r="A16" s="5">
        <v>9</v>
      </c>
      <c r="B16" s="5" t="s">
        <v>65</v>
      </c>
      <c r="C16" s="5" t="s">
        <v>48</v>
      </c>
      <c r="D16" s="25" t="s">
        <v>68</v>
      </c>
      <c r="E16" s="11" t="s">
        <v>215</v>
      </c>
      <c r="F16" s="5" t="s">
        <v>63</v>
      </c>
      <c r="G16" s="5">
        <v>1971</v>
      </c>
      <c r="H16" s="21">
        <v>717.66</v>
      </c>
      <c r="I16" s="21">
        <v>596.32000000000005</v>
      </c>
      <c r="J16" s="28">
        <v>2013</v>
      </c>
      <c r="K16" s="5" t="s">
        <v>52</v>
      </c>
      <c r="L16" s="5" t="s">
        <v>53</v>
      </c>
      <c r="M16" s="5" t="s">
        <v>52</v>
      </c>
      <c r="N16" s="5" t="s">
        <v>53</v>
      </c>
      <c r="O16" s="5" t="s">
        <v>52</v>
      </c>
      <c r="P16" s="5" t="s">
        <v>53</v>
      </c>
      <c r="Q16" s="5" t="s">
        <v>52</v>
      </c>
      <c r="R16" s="5">
        <v>2</v>
      </c>
      <c r="S16" s="36"/>
      <c r="T16" s="5">
        <v>4</v>
      </c>
      <c r="U16" s="5">
        <v>4</v>
      </c>
      <c r="V16" s="5" t="s">
        <v>55</v>
      </c>
      <c r="W16" s="5">
        <v>1</v>
      </c>
      <c r="X16" s="5" t="s">
        <v>53</v>
      </c>
      <c r="Y16" s="5" t="s">
        <v>52</v>
      </c>
      <c r="Z16" s="5" t="s">
        <v>53</v>
      </c>
      <c r="AA16" s="5">
        <v>5</v>
      </c>
      <c r="AB16" s="28">
        <v>1</v>
      </c>
      <c r="AC16" s="28" t="s">
        <v>56</v>
      </c>
      <c r="AD16" s="28">
        <v>1</v>
      </c>
      <c r="AG16" s="19"/>
    </row>
    <row r="17" spans="1:33" ht="41.25" customHeight="1" x14ac:dyDescent="0.3">
      <c r="A17" s="5">
        <v>10</v>
      </c>
      <c r="B17" s="5" t="s">
        <v>66</v>
      </c>
      <c r="C17" s="5" t="s">
        <v>48</v>
      </c>
      <c r="D17" s="26"/>
      <c r="E17" s="11" t="s">
        <v>215</v>
      </c>
      <c r="F17" s="5" t="s">
        <v>63</v>
      </c>
      <c r="G17" s="5">
        <v>1971</v>
      </c>
      <c r="H17" s="27"/>
      <c r="I17" s="27"/>
      <c r="J17" s="26"/>
      <c r="K17" s="5" t="s">
        <v>52</v>
      </c>
      <c r="L17" s="5" t="s">
        <v>53</v>
      </c>
      <c r="M17" s="5" t="s">
        <v>52</v>
      </c>
      <c r="N17" s="5" t="s">
        <v>53</v>
      </c>
      <c r="O17" s="5" t="s">
        <v>52</v>
      </c>
      <c r="P17" s="5" t="s">
        <v>53</v>
      </c>
      <c r="Q17" s="5" t="s">
        <v>52</v>
      </c>
      <c r="R17" s="5">
        <v>4</v>
      </c>
      <c r="S17" s="32"/>
      <c r="T17" s="5">
        <v>4</v>
      </c>
      <c r="U17" s="5">
        <v>4</v>
      </c>
      <c r="V17" s="5" t="s">
        <v>55</v>
      </c>
      <c r="W17" s="5">
        <v>1</v>
      </c>
      <c r="X17" s="5" t="s">
        <v>52</v>
      </c>
      <c r="Y17" s="5" t="s">
        <v>52</v>
      </c>
      <c r="Z17" s="5" t="s">
        <v>53</v>
      </c>
      <c r="AA17" s="5">
        <v>5</v>
      </c>
      <c r="AB17" s="26"/>
      <c r="AC17" s="26"/>
      <c r="AD17" s="26"/>
      <c r="AG17" s="19"/>
    </row>
    <row r="18" spans="1:33" ht="37.5" customHeight="1" x14ac:dyDescent="0.3">
      <c r="A18" s="5">
        <v>11</v>
      </c>
      <c r="B18" s="5" t="s">
        <v>70</v>
      </c>
      <c r="C18" s="5" t="s">
        <v>48</v>
      </c>
      <c r="D18" s="26"/>
      <c r="E18" s="11" t="s">
        <v>215</v>
      </c>
      <c r="F18" s="5" t="s">
        <v>63</v>
      </c>
      <c r="G18" s="5">
        <v>1971</v>
      </c>
      <c r="H18" s="27"/>
      <c r="I18" s="27"/>
      <c r="J18" s="26"/>
      <c r="K18" s="5" t="s">
        <v>52</v>
      </c>
      <c r="L18" s="5" t="s">
        <v>53</v>
      </c>
      <c r="M18" s="5" t="s">
        <v>52</v>
      </c>
      <c r="N18" s="5" t="s">
        <v>53</v>
      </c>
      <c r="O18" s="5" t="s">
        <v>52</v>
      </c>
      <c r="P18" s="5" t="s">
        <v>53</v>
      </c>
      <c r="Q18" s="5" t="s">
        <v>52</v>
      </c>
      <c r="R18" s="5">
        <v>1</v>
      </c>
      <c r="S18" s="28" t="s">
        <v>72</v>
      </c>
      <c r="T18" s="5">
        <v>4</v>
      </c>
      <c r="U18" s="5">
        <v>4</v>
      </c>
      <c r="V18" s="5" t="s">
        <v>55</v>
      </c>
      <c r="W18" s="5">
        <v>1</v>
      </c>
      <c r="X18" s="5" t="s">
        <v>52</v>
      </c>
      <c r="Y18" s="5" t="s">
        <v>52</v>
      </c>
      <c r="Z18" s="5" t="s">
        <v>53</v>
      </c>
      <c r="AA18" s="5">
        <v>5</v>
      </c>
      <c r="AB18" s="26"/>
      <c r="AC18" s="26"/>
      <c r="AD18" s="26"/>
      <c r="AG18" s="19"/>
    </row>
    <row r="19" spans="1:33" ht="42" customHeight="1" x14ac:dyDescent="0.3">
      <c r="A19" s="5">
        <v>12</v>
      </c>
      <c r="B19" s="5" t="s">
        <v>71</v>
      </c>
      <c r="C19" s="5" t="s">
        <v>48</v>
      </c>
      <c r="D19" s="24"/>
      <c r="E19" s="11" t="s">
        <v>215</v>
      </c>
      <c r="F19" s="5" t="s">
        <v>63</v>
      </c>
      <c r="G19" s="5">
        <v>1971</v>
      </c>
      <c r="H19" s="22"/>
      <c r="I19" s="22"/>
      <c r="J19" s="24"/>
      <c r="K19" s="5" t="s">
        <v>52</v>
      </c>
      <c r="L19" s="5" t="s">
        <v>53</v>
      </c>
      <c r="M19" s="5" t="s">
        <v>52</v>
      </c>
      <c r="N19" s="5" t="s">
        <v>53</v>
      </c>
      <c r="O19" s="5" t="s">
        <v>52</v>
      </c>
      <c r="P19" s="5" t="s">
        <v>53</v>
      </c>
      <c r="Q19" s="5" t="s">
        <v>52</v>
      </c>
      <c r="R19" s="5">
        <v>2</v>
      </c>
      <c r="S19" s="24"/>
      <c r="T19" s="5">
        <v>4</v>
      </c>
      <c r="U19" s="5">
        <v>4</v>
      </c>
      <c r="V19" s="5" t="s">
        <v>55</v>
      </c>
      <c r="W19" s="5">
        <v>1</v>
      </c>
      <c r="X19" s="5" t="s">
        <v>52</v>
      </c>
      <c r="Y19" s="5" t="s">
        <v>52</v>
      </c>
      <c r="Z19" s="5" t="s">
        <v>53</v>
      </c>
      <c r="AA19" s="5">
        <v>5</v>
      </c>
      <c r="AB19" s="24"/>
      <c r="AC19" s="24"/>
      <c r="AD19" s="24"/>
      <c r="AE19" s="19">
        <f>H16</f>
        <v>717.66</v>
      </c>
      <c r="AF19" s="19">
        <v>4</v>
      </c>
      <c r="AG19" s="17">
        <f>AE19/AF19</f>
        <v>179.41499999999999</v>
      </c>
    </row>
    <row r="20" spans="1:33" ht="42.75" customHeight="1" x14ac:dyDescent="0.3">
      <c r="A20" s="5">
        <v>13</v>
      </c>
      <c r="B20" s="5" t="s">
        <v>74</v>
      </c>
      <c r="C20" s="5" t="s">
        <v>58</v>
      </c>
      <c r="D20" s="25" t="s">
        <v>190</v>
      </c>
      <c r="E20" s="11" t="s">
        <v>215</v>
      </c>
      <c r="F20" s="5" t="s">
        <v>77</v>
      </c>
      <c r="G20" s="28">
        <v>1968</v>
      </c>
      <c r="H20" s="21">
        <v>551.9</v>
      </c>
      <c r="I20" s="21">
        <v>443.9</v>
      </c>
      <c r="J20" s="5">
        <v>2012</v>
      </c>
      <c r="K20" s="5" t="s">
        <v>52</v>
      </c>
      <c r="L20" s="5" t="s">
        <v>53</v>
      </c>
      <c r="M20" s="5" t="s">
        <v>52</v>
      </c>
      <c r="N20" s="5" t="s">
        <v>53</v>
      </c>
      <c r="O20" s="5" t="s">
        <v>52</v>
      </c>
      <c r="P20" s="5" t="s">
        <v>53</v>
      </c>
      <c r="Q20" s="5" t="s">
        <v>52</v>
      </c>
      <c r="R20" s="5">
        <v>3</v>
      </c>
      <c r="S20" s="28" t="s">
        <v>72</v>
      </c>
      <c r="T20" s="5">
        <v>4</v>
      </c>
      <c r="U20" s="5">
        <v>4</v>
      </c>
      <c r="V20" s="5" t="s">
        <v>55</v>
      </c>
      <c r="W20" s="5">
        <v>1</v>
      </c>
      <c r="X20" s="5" t="s">
        <v>52</v>
      </c>
      <c r="Y20" s="5" t="s">
        <v>52</v>
      </c>
      <c r="Z20" s="5" t="s">
        <v>53</v>
      </c>
      <c r="AA20" s="5">
        <v>5</v>
      </c>
      <c r="AB20" s="28">
        <v>1</v>
      </c>
      <c r="AC20" s="28" t="s">
        <v>56</v>
      </c>
      <c r="AD20" s="28">
        <v>1</v>
      </c>
      <c r="AG20" s="19"/>
    </row>
    <row r="21" spans="1:33" ht="37.5" customHeight="1" x14ac:dyDescent="0.3">
      <c r="A21" s="5">
        <v>14</v>
      </c>
      <c r="B21" s="5" t="s">
        <v>75</v>
      </c>
      <c r="C21" s="5" t="s">
        <v>58</v>
      </c>
      <c r="D21" s="26"/>
      <c r="E21" s="11" t="s">
        <v>215</v>
      </c>
      <c r="F21" s="5" t="s">
        <v>77</v>
      </c>
      <c r="G21" s="26"/>
      <c r="H21" s="27"/>
      <c r="I21" s="27"/>
      <c r="J21" s="5">
        <v>2012</v>
      </c>
      <c r="K21" s="5" t="s">
        <v>52</v>
      </c>
      <c r="L21" s="5" t="s">
        <v>53</v>
      </c>
      <c r="M21" s="5" t="s">
        <v>52</v>
      </c>
      <c r="N21" s="5" t="s">
        <v>53</v>
      </c>
      <c r="O21" s="5" t="s">
        <v>52</v>
      </c>
      <c r="P21" s="5" t="s">
        <v>53</v>
      </c>
      <c r="Q21" s="5" t="s">
        <v>52</v>
      </c>
      <c r="R21" s="5">
        <v>4</v>
      </c>
      <c r="S21" s="26"/>
      <c r="T21" s="5">
        <v>4</v>
      </c>
      <c r="U21" s="5">
        <v>4</v>
      </c>
      <c r="V21" s="5" t="s">
        <v>55</v>
      </c>
      <c r="W21" s="5">
        <v>1</v>
      </c>
      <c r="X21" s="5" t="s">
        <v>53</v>
      </c>
      <c r="Y21" s="5" t="s">
        <v>52</v>
      </c>
      <c r="Z21" s="5" t="s">
        <v>53</v>
      </c>
      <c r="AA21" s="5">
        <v>5</v>
      </c>
      <c r="AB21" s="26"/>
      <c r="AC21" s="26"/>
      <c r="AD21" s="26"/>
      <c r="AG21" s="19"/>
    </row>
    <row r="22" spans="1:33" ht="45" customHeight="1" x14ac:dyDescent="0.3">
      <c r="A22" s="5">
        <v>15</v>
      </c>
      <c r="B22" s="5" t="s">
        <v>73</v>
      </c>
      <c r="C22" s="5" t="s">
        <v>58</v>
      </c>
      <c r="D22" s="26"/>
      <c r="E22" s="11" t="s">
        <v>215</v>
      </c>
      <c r="F22" s="5" t="s">
        <v>77</v>
      </c>
      <c r="G22" s="26"/>
      <c r="H22" s="27"/>
      <c r="I22" s="27"/>
      <c r="J22" s="5">
        <v>2012</v>
      </c>
      <c r="K22" s="5" t="s">
        <v>52</v>
      </c>
      <c r="L22" s="5" t="s">
        <v>53</v>
      </c>
      <c r="M22" s="5" t="s">
        <v>52</v>
      </c>
      <c r="N22" s="5" t="s">
        <v>53</v>
      </c>
      <c r="O22" s="5" t="s">
        <v>52</v>
      </c>
      <c r="P22" s="5" t="s">
        <v>53</v>
      </c>
      <c r="Q22" s="5" t="s">
        <v>52</v>
      </c>
      <c r="R22" s="5">
        <v>5</v>
      </c>
      <c r="S22" s="26" t="s">
        <v>72</v>
      </c>
      <c r="T22" s="5">
        <v>4</v>
      </c>
      <c r="U22" s="5">
        <v>4</v>
      </c>
      <c r="V22" s="5" t="s">
        <v>55</v>
      </c>
      <c r="W22" s="5">
        <v>1</v>
      </c>
      <c r="X22" s="5" t="s">
        <v>52</v>
      </c>
      <c r="Y22" s="5" t="s">
        <v>52</v>
      </c>
      <c r="Z22" s="5" t="s">
        <v>53</v>
      </c>
      <c r="AA22" s="5">
        <v>5</v>
      </c>
      <c r="AB22" s="26"/>
      <c r="AC22" s="26"/>
      <c r="AD22" s="26"/>
      <c r="AG22" s="19"/>
    </row>
    <row r="23" spans="1:33" ht="43.5" customHeight="1" x14ac:dyDescent="0.3">
      <c r="A23" s="5">
        <v>16</v>
      </c>
      <c r="B23" s="5" t="s">
        <v>76</v>
      </c>
      <c r="C23" s="5" t="s">
        <v>58</v>
      </c>
      <c r="D23" s="24"/>
      <c r="E23" s="11" t="s">
        <v>215</v>
      </c>
      <c r="F23" s="5" t="s">
        <v>77</v>
      </c>
      <c r="G23" s="24"/>
      <c r="H23" s="22"/>
      <c r="I23" s="22"/>
      <c r="J23" s="5">
        <v>2012</v>
      </c>
      <c r="K23" s="5" t="s">
        <v>52</v>
      </c>
      <c r="L23" s="5" t="s">
        <v>53</v>
      </c>
      <c r="M23" s="5" t="s">
        <v>52</v>
      </c>
      <c r="N23" s="5" t="s">
        <v>53</v>
      </c>
      <c r="O23" s="5" t="s">
        <v>52</v>
      </c>
      <c r="P23" s="5" t="s">
        <v>53</v>
      </c>
      <c r="Q23" s="5" t="s">
        <v>52</v>
      </c>
      <c r="R23" s="5">
        <v>6</v>
      </c>
      <c r="S23" s="24"/>
      <c r="T23" s="5">
        <v>4</v>
      </c>
      <c r="U23" s="5">
        <v>4</v>
      </c>
      <c r="V23" s="5" t="s">
        <v>55</v>
      </c>
      <c r="W23" s="5">
        <v>1</v>
      </c>
      <c r="X23" s="5" t="s">
        <v>52</v>
      </c>
      <c r="Y23" s="5" t="s">
        <v>52</v>
      </c>
      <c r="Z23" s="5" t="s">
        <v>53</v>
      </c>
      <c r="AA23" s="5">
        <v>5</v>
      </c>
      <c r="AB23" s="24"/>
      <c r="AC23" s="24"/>
      <c r="AD23" s="24"/>
      <c r="AE23" s="19">
        <f>H20</f>
        <v>551.9</v>
      </c>
      <c r="AF23" s="19">
        <v>4</v>
      </c>
      <c r="AG23" s="17">
        <f>AE23/AF23</f>
        <v>137.97499999999999</v>
      </c>
    </row>
    <row r="24" spans="1:33" ht="50.25" customHeight="1" x14ac:dyDescent="0.3">
      <c r="A24" s="5">
        <v>17</v>
      </c>
      <c r="B24" s="5" t="s">
        <v>78</v>
      </c>
      <c r="C24" s="5" t="s">
        <v>48</v>
      </c>
      <c r="D24" s="25" t="s">
        <v>80</v>
      </c>
      <c r="E24" s="11" t="s">
        <v>215</v>
      </c>
      <c r="F24" s="5" t="s">
        <v>81</v>
      </c>
      <c r="G24" s="28">
        <v>1971</v>
      </c>
      <c r="H24" s="21">
        <v>462.2</v>
      </c>
      <c r="I24" s="21">
        <v>323.7</v>
      </c>
      <c r="J24" s="5">
        <v>2011</v>
      </c>
      <c r="K24" s="5" t="s">
        <v>52</v>
      </c>
      <c r="L24" s="5" t="s">
        <v>53</v>
      </c>
      <c r="M24" s="5" t="s">
        <v>52</v>
      </c>
      <c r="N24" s="5" t="s">
        <v>53</v>
      </c>
      <c r="O24" s="5" t="s">
        <v>52</v>
      </c>
      <c r="P24" s="5" t="s">
        <v>53</v>
      </c>
      <c r="Q24" s="5" t="s">
        <v>52</v>
      </c>
      <c r="R24" s="5">
        <v>7</v>
      </c>
      <c r="S24" s="28" t="s">
        <v>72</v>
      </c>
      <c r="T24" s="5">
        <v>4</v>
      </c>
      <c r="U24" s="5">
        <v>4</v>
      </c>
      <c r="V24" s="5" t="s">
        <v>55</v>
      </c>
      <c r="W24" s="5">
        <v>1</v>
      </c>
      <c r="X24" s="5" t="s">
        <v>53</v>
      </c>
      <c r="Y24" s="5" t="s">
        <v>52</v>
      </c>
      <c r="Z24" s="5" t="s">
        <v>53</v>
      </c>
      <c r="AA24" s="5">
        <v>5</v>
      </c>
      <c r="AB24" s="23">
        <v>1</v>
      </c>
      <c r="AC24" s="23" t="s">
        <v>56</v>
      </c>
      <c r="AD24" s="23">
        <v>1</v>
      </c>
      <c r="AG24" s="19"/>
    </row>
    <row r="25" spans="1:33" ht="51" customHeight="1" x14ac:dyDescent="0.3">
      <c r="A25" s="5">
        <v>18</v>
      </c>
      <c r="B25" s="5" t="s">
        <v>79</v>
      </c>
      <c r="C25" s="5" t="s">
        <v>48</v>
      </c>
      <c r="D25" s="24"/>
      <c r="E25" s="11" t="s">
        <v>215</v>
      </c>
      <c r="F25" s="5" t="s">
        <v>81</v>
      </c>
      <c r="G25" s="24"/>
      <c r="H25" s="22"/>
      <c r="I25" s="22"/>
      <c r="J25" s="5">
        <v>2011</v>
      </c>
      <c r="K25" s="5" t="s">
        <v>52</v>
      </c>
      <c r="L25" s="5" t="s">
        <v>53</v>
      </c>
      <c r="M25" s="5" t="s">
        <v>52</v>
      </c>
      <c r="N25" s="5" t="s">
        <v>53</v>
      </c>
      <c r="O25" s="5" t="s">
        <v>52</v>
      </c>
      <c r="P25" s="5" t="s">
        <v>53</v>
      </c>
      <c r="Q25" s="5" t="s">
        <v>52</v>
      </c>
      <c r="R25" s="1">
        <v>8</v>
      </c>
      <c r="S25" s="24"/>
      <c r="T25" s="5">
        <v>4</v>
      </c>
      <c r="U25" s="5">
        <v>4</v>
      </c>
      <c r="V25" s="5" t="s">
        <v>55</v>
      </c>
      <c r="W25" s="5">
        <v>1</v>
      </c>
      <c r="X25" s="5" t="s">
        <v>52</v>
      </c>
      <c r="Y25" s="5" t="s">
        <v>52</v>
      </c>
      <c r="Z25" s="5" t="s">
        <v>53</v>
      </c>
      <c r="AA25" s="5">
        <v>5</v>
      </c>
      <c r="AB25" s="24"/>
      <c r="AC25" s="24"/>
      <c r="AD25" s="24"/>
      <c r="AE25" s="19">
        <f>H24</f>
        <v>462.2</v>
      </c>
      <c r="AF25" s="19">
        <v>2</v>
      </c>
      <c r="AG25" s="19">
        <f>AE25/AF25</f>
        <v>231.1</v>
      </c>
    </row>
    <row r="26" spans="1:33" ht="43.5" customHeight="1" x14ac:dyDescent="0.3">
      <c r="A26" s="5">
        <v>19</v>
      </c>
      <c r="B26" s="5" t="s">
        <v>82</v>
      </c>
      <c r="C26" s="5" t="s">
        <v>58</v>
      </c>
      <c r="D26" s="25" t="s">
        <v>191</v>
      </c>
      <c r="E26" s="11" t="s">
        <v>215</v>
      </c>
      <c r="F26" s="5" t="s">
        <v>83</v>
      </c>
      <c r="G26" s="5">
        <v>1988</v>
      </c>
      <c r="H26" s="21">
        <v>558.79999999999995</v>
      </c>
      <c r="I26" s="21">
        <v>455.7</v>
      </c>
      <c r="J26" s="5" t="s">
        <v>52</v>
      </c>
      <c r="K26" s="5">
        <v>2016</v>
      </c>
      <c r="L26" s="5" t="s">
        <v>53</v>
      </c>
      <c r="M26" s="5" t="s">
        <v>52</v>
      </c>
      <c r="N26" s="5" t="s">
        <v>53</v>
      </c>
      <c r="O26" s="5" t="s">
        <v>52</v>
      </c>
      <c r="P26" s="5" t="s">
        <v>53</v>
      </c>
      <c r="Q26" s="5" t="s">
        <v>52</v>
      </c>
      <c r="R26" s="5">
        <v>1</v>
      </c>
      <c r="S26" s="28" t="s">
        <v>84</v>
      </c>
      <c r="T26" s="5">
        <v>4</v>
      </c>
      <c r="U26" s="5">
        <v>4</v>
      </c>
      <c r="V26" s="5" t="s">
        <v>55</v>
      </c>
      <c r="W26" s="5">
        <v>1</v>
      </c>
      <c r="X26" s="5" t="s">
        <v>53</v>
      </c>
      <c r="Y26" s="5" t="s">
        <v>52</v>
      </c>
      <c r="Z26" s="5" t="s">
        <v>53</v>
      </c>
      <c r="AA26" s="5">
        <v>5</v>
      </c>
      <c r="AB26" s="23">
        <v>1</v>
      </c>
      <c r="AC26" s="23" t="s">
        <v>56</v>
      </c>
      <c r="AD26" s="23">
        <v>1</v>
      </c>
      <c r="AG26" s="19"/>
    </row>
    <row r="27" spans="1:33" ht="43.5" customHeight="1" x14ac:dyDescent="0.3">
      <c r="A27" s="5">
        <v>20</v>
      </c>
      <c r="B27" s="5" t="s">
        <v>85</v>
      </c>
      <c r="C27" s="5" t="s">
        <v>58</v>
      </c>
      <c r="D27" s="24"/>
      <c r="E27" s="11" t="s">
        <v>215</v>
      </c>
      <c r="F27" s="5" t="s">
        <v>83</v>
      </c>
      <c r="G27" s="5">
        <v>1988</v>
      </c>
      <c r="H27" s="22"/>
      <c r="I27" s="22"/>
      <c r="J27" s="5" t="s">
        <v>52</v>
      </c>
      <c r="K27" s="5">
        <v>2016</v>
      </c>
      <c r="L27" s="5" t="s">
        <v>53</v>
      </c>
      <c r="M27" s="5" t="s">
        <v>52</v>
      </c>
      <c r="N27" s="5" t="s">
        <v>53</v>
      </c>
      <c r="O27" s="5" t="s">
        <v>52</v>
      </c>
      <c r="P27" s="5" t="s">
        <v>53</v>
      </c>
      <c r="Q27" s="5" t="s">
        <v>52</v>
      </c>
      <c r="R27" s="5">
        <v>2</v>
      </c>
      <c r="S27" s="24"/>
      <c r="T27" s="5">
        <v>4</v>
      </c>
      <c r="U27" s="5">
        <v>4</v>
      </c>
      <c r="V27" s="5" t="s">
        <v>55</v>
      </c>
      <c r="W27" s="5">
        <v>1</v>
      </c>
      <c r="X27" s="5" t="s">
        <v>52</v>
      </c>
      <c r="Y27" s="5" t="s">
        <v>52</v>
      </c>
      <c r="Z27" s="5" t="s">
        <v>53</v>
      </c>
      <c r="AA27" s="5">
        <v>5</v>
      </c>
      <c r="AB27" s="24"/>
      <c r="AC27" s="24"/>
      <c r="AD27" s="24"/>
      <c r="AE27" s="19">
        <f>H26</f>
        <v>558.79999999999995</v>
      </c>
      <c r="AF27" s="19">
        <v>2</v>
      </c>
      <c r="AG27" s="19">
        <f>AE27/AF27</f>
        <v>279.39999999999998</v>
      </c>
    </row>
    <row r="28" spans="1:33" ht="43.5" customHeight="1" x14ac:dyDescent="0.3">
      <c r="A28" s="5">
        <v>21</v>
      </c>
      <c r="B28" s="5" t="s">
        <v>86</v>
      </c>
      <c r="C28" s="5" t="s">
        <v>94</v>
      </c>
      <c r="D28" s="25" t="s">
        <v>186</v>
      </c>
      <c r="E28" s="11" t="s">
        <v>217</v>
      </c>
      <c r="F28" s="5" t="s">
        <v>95</v>
      </c>
      <c r="G28" s="5">
        <v>1972</v>
      </c>
      <c r="H28" s="21">
        <v>1304.9000000000001</v>
      </c>
      <c r="I28" s="21">
        <v>695.8</v>
      </c>
      <c r="J28" s="5" t="s">
        <v>52</v>
      </c>
      <c r="K28" s="5">
        <v>2013</v>
      </c>
      <c r="L28" s="5" t="s">
        <v>53</v>
      </c>
      <c r="M28" s="5" t="s">
        <v>52</v>
      </c>
      <c r="N28" s="5" t="s">
        <v>53</v>
      </c>
      <c r="O28" s="5" t="s">
        <v>52</v>
      </c>
      <c r="P28" s="5" t="s">
        <v>53</v>
      </c>
      <c r="Q28" s="5" t="s">
        <v>52</v>
      </c>
      <c r="R28" s="5">
        <v>1</v>
      </c>
      <c r="S28" s="23" t="s">
        <v>96</v>
      </c>
      <c r="T28" s="5">
        <v>4</v>
      </c>
      <c r="U28" s="5">
        <v>4</v>
      </c>
      <c r="V28" s="5" t="s">
        <v>55</v>
      </c>
      <c r="W28" s="5">
        <v>1</v>
      </c>
      <c r="X28" s="5" t="s">
        <v>52</v>
      </c>
      <c r="Y28" s="5" t="s">
        <v>52</v>
      </c>
      <c r="Z28" s="5" t="s">
        <v>53</v>
      </c>
      <c r="AA28" s="5">
        <v>5</v>
      </c>
      <c r="AB28" s="23">
        <v>1</v>
      </c>
      <c r="AC28" s="23" t="s">
        <v>56</v>
      </c>
      <c r="AD28" s="23">
        <v>1</v>
      </c>
      <c r="AE28" s="20"/>
      <c r="AF28" s="20"/>
      <c r="AG28" s="20"/>
    </row>
    <row r="29" spans="1:33" ht="43.5" customHeight="1" x14ac:dyDescent="0.3">
      <c r="A29" s="5">
        <v>22</v>
      </c>
      <c r="B29" s="5" t="s">
        <v>87</v>
      </c>
      <c r="C29" s="5" t="s">
        <v>94</v>
      </c>
      <c r="D29" s="26"/>
      <c r="E29" s="11" t="s">
        <v>217</v>
      </c>
      <c r="F29" s="5" t="s">
        <v>95</v>
      </c>
      <c r="G29" s="5">
        <v>1972</v>
      </c>
      <c r="H29" s="27"/>
      <c r="I29" s="27"/>
      <c r="J29" s="5" t="s">
        <v>52</v>
      </c>
      <c r="K29" s="5">
        <v>2013</v>
      </c>
      <c r="L29" s="5" t="s">
        <v>53</v>
      </c>
      <c r="M29" s="5" t="s">
        <v>52</v>
      </c>
      <c r="N29" s="5" t="s">
        <v>53</v>
      </c>
      <c r="O29" s="5" t="s">
        <v>52</v>
      </c>
      <c r="P29" s="5" t="s">
        <v>53</v>
      </c>
      <c r="Q29" s="5" t="s">
        <v>52</v>
      </c>
      <c r="R29" s="5">
        <v>2</v>
      </c>
      <c r="S29" s="26"/>
      <c r="T29" s="5">
        <v>4</v>
      </c>
      <c r="U29" s="5">
        <v>4</v>
      </c>
      <c r="V29" s="5" t="s">
        <v>55</v>
      </c>
      <c r="W29" s="5">
        <v>1</v>
      </c>
      <c r="X29" s="5" t="s">
        <v>52</v>
      </c>
      <c r="Y29" s="5" t="s">
        <v>52</v>
      </c>
      <c r="Z29" s="5" t="s">
        <v>53</v>
      </c>
      <c r="AA29" s="5">
        <v>5</v>
      </c>
      <c r="AB29" s="26"/>
      <c r="AC29" s="26"/>
      <c r="AD29" s="26"/>
      <c r="AE29" s="20"/>
      <c r="AF29" s="20"/>
      <c r="AG29" s="20"/>
    </row>
    <row r="30" spans="1:33" ht="43.5" customHeight="1" x14ac:dyDescent="0.3">
      <c r="A30" s="5">
        <v>23</v>
      </c>
      <c r="B30" s="5" t="s">
        <v>89</v>
      </c>
      <c r="C30" s="5" t="s">
        <v>94</v>
      </c>
      <c r="D30" s="26"/>
      <c r="E30" s="11" t="s">
        <v>217</v>
      </c>
      <c r="F30" s="5" t="s">
        <v>95</v>
      </c>
      <c r="G30" s="5">
        <v>1972</v>
      </c>
      <c r="H30" s="27"/>
      <c r="I30" s="27"/>
      <c r="J30" s="5" t="s">
        <v>52</v>
      </c>
      <c r="K30" s="5">
        <v>2013</v>
      </c>
      <c r="L30" s="5" t="s">
        <v>53</v>
      </c>
      <c r="M30" s="5" t="s">
        <v>52</v>
      </c>
      <c r="N30" s="5" t="s">
        <v>53</v>
      </c>
      <c r="O30" s="5" t="s">
        <v>52</v>
      </c>
      <c r="P30" s="5" t="s">
        <v>53</v>
      </c>
      <c r="Q30" s="5" t="s">
        <v>52</v>
      </c>
      <c r="R30" s="5">
        <v>3</v>
      </c>
      <c r="S30" s="26"/>
      <c r="T30" s="5">
        <v>4</v>
      </c>
      <c r="U30" s="5">
        <v>4</v>
      </c>
      <c r="V30" s="5" t="s">
        <v>55</v>
      </c>
      <c r="W30" s="5">
        <v>1</v>
      </c>
      <c r="X30" s="5" t="s">
        <v>52</v>
      </c>
      <c r="Y30" s="5" t="s">
        <v>52</v>
      </c>
      <c r="Z30" s="5" t="s">
        <v>53</v>
      </c>
      <c r="AA30" s="5">
        <v>5</v>
      </c>
      <c r="AB30" s="26"/>
      <c r="AC30" s="26"/>
      <c r="AD30" s="26"/>
      <c r="AE30" s="20"/>
      <c r="AF30" s="20"/>
      <c r="AG30" s="20"/>
    </row>
    <row r="31" spans="1:33" ht="43.5" customHeight="1" x14ac:dyDescent="0.3">
      <c r="A31" s="5">
        <v>24</v>
      </c>
      <c r="B31" s="5" t="s">
        <v>88</v>
      </c>
      <c r="C31" s="5" t="s">
        <v>94</v>
      </c>
      <c r="D31" s="26"/>
      <c r="E31" s="11" t="s">
        <v>217</v>
      </c>
      <c r="F31" s="5" t="s">
        <v>95</v>
      </c>
      <c r="G31" s="5">
        <v>1972</v>
      </c>
      <c r="H31" s="27"/>
      <c r="I31" s="27"/>
      <c r="J31" s="5" t="s">
        <v>52</v>
      </c>
      <c r="K31" s="5">
        <v>2013</v>
      </c>
      <c r="L31" s="5" t="s">
        <v>53</v>
      </c>
      <c r="M31" s="5" t="s">
        <v>52</v>
      </c>
      <c r="N31" s="5" t="s">
        <v>53</v>
      </c>
      <c r="O31" s="5" t="s">
        <v>52</v>
      </c>
      <c r="P31" s="5" t="s">
        <v>53</v>
      </c>
      <c r="Q31" s="5" t="s">
        <v>52</v>
      </c>
      <c r="R31" s="5">
        <v>4</v>
      </c>
      <c r="S31" s="26"/>
      <c r="T31" s="5">
        <v>4</v>
      </c>
      <c r="U31" s="5">
        <v>4</v>
      </c>
      <c r="V31" s="5" t="s">
        <v>55</v>
      </c>
      <c r="W31" s="5">
        <v>1</v>
      </c>
      <c r="X31" s="5" t="s">
        <v>53</v>
      </c>
      <c r="Y31" s="5" t="s">
        <v>52</v>
      </c>
      <c r="Z31" s="5" t="s">
        <v>53</v>
      </c>
      <c r="AA31" s="5">
        <v>5</v>
      </c>
      <c r="AB31" s="26"/>
      <c r="AC31" s="26"/>
      <c r="AD31" s="26"/>
      <c r="AE31" s="20"/>
      <c r="AF31" s="20"/>
      <c r="AG31" s="20"/>
    </row>
    <row r="32" spans="1:33" ht="43.5" customHeight="1" x14ac:dyDescent="0.3">
      <c r="A32" s="5">
        <v>25</v>
      </c>
      <c r="B32" s="5" t="s">
        <v>90</v>
      </c>
      <c r="C32" s="5" t="s">
        <v>94</v>
      </c>
      <c r="D32" s="26"/>
      <c r="E32" s="11" t="s">
        <v>217</v>
      </c>
      <c r="F32" s="5" t="s">
        <v>95</v>
      </c>
      <c r="G32" s="5">
        <v>1972</v>
      </c>
      <c r="H32" s="27"/>
      <c r="I32" s="27"/>
      <c r="J32" s="5" t="s">
        <v>52</v>
      </c>
      <c r="K32" s="5">
        <v>2016</v>
      </c>
      <c r="L32" s="5" t="s">
        <v>53</v>
      </c>
      <c r="M32" s="5" t="s">
        <v>52</v>
      </c>
      <c r="N32" s="5" t="s">
        <v>53</v>
      </c>
      <c r="O32" s="5" t="s">
        <v>52</v>
      </c>
      <c r="P32" s="5" t="s">
        <v>53</v>
      </c>
      <c r="Q32" s="5" t="s">
        <v>52</v>
      </c>
      <c r="R32" s="5">
        <v>6</v>
      </c>
      <c r="S32" s="26"/>
      <c r="T32" s="5">
        <v>4</v>
      </c>
      <c r="U32" s="5">
        <v>4</v>
      </c>
      <c r="V32" s="5" t="s">
        <v>55</v>
      </c>
      <c r="W32" s="5">
        <v>1</v>
      </c>
      <c r="X32" s="5" t="s">
        <v>52</v>
      </c>
      <c r="Y32" s="5" t="s">
        <v>52</v>
      </c>
      <c r="Z32" s="5" t="s">
        <v>53</v>
      </c>
      <c r="AA32" s="5">
        <v>5</v>
      </c>
      <c r="AB32" s="26"/>
      <c r="AC32" s="26"/>
      <c r="AD32" s="26"/>
      <c r="AE32" s="20"/>
      <c r="AF32" s="20"/>
      <c r="AG32" s="20"/>
    </row>
    <row r="33" spans="1:33" ht="43.5" customHeight="1" x14ac:dyDescent="0.3">
      <c r="A33" s="5">
        <v>26</v>
      </c>
      <c r="B33" s="5" t="s">
        <v>91</v>
      </c>
      <c r="C33" s="5" t="s">
        <v>94</v>
      </c>
      <c r="D33" s="26"/>
      <c r="E33" s="11" t="s">
        <v>217</v>
      </c>
      <c r="F33" s="5" t="s">
        <v>95</v>
      </c>
      <c r="G33" s="5">
        <v>1972</v>
      </c>
      <c r="H33" s="27"/>
      <c r="I33" s="27"/>
      <c r="J33" s="5" t="s">
        <v>52</v>
      </c>
      <c r="K33" s="5">
        <v>2013</v>
      </c>
      <c r="L33" s="5" t="s">
        <v>53</v>
      </c>
      <c r="M33" s="5" t="s">
        <v>52</v>
      </c>
      <c r="N33" s="5" t="s">
        <v>53</v>
      </c>
      <c r="O33" s="5" t="s">
        <v>52</v>
      </c>
      <c r="P33" s="5" t="s">
        <v>53</v>
      </c>
      <c r="Q33" s="5" t="s">
        <v>52</v>
      </c>
      <c r="R33" s="5">
        <v>7</v>
      </c>
      <c r="S33" s="26"/>
      <c r="T33" s="5">
        <v>4</v>
      </c>
      <c r="U33" s="5">
        <v>4</v>
      </c>
      <c r="V33" s="5" t="s">
        <v>55</v>
      </c>
      <c r="W33" s="5">
        <v>1</v>
      </c>
      <c r="X33" s="5" t="s">
        <v>52</v>
      </c>
      <c r="Y33" s="5" t="s">
        <v>52</v>
      </c>
      <c r="Z33" s="5" t="s">
        <v>53</v>
      </c>
      <c r="AA33" s="5">
        <v>5</v>
      </c>
      <c r="AB33" s="26"/>
      <c r="AC33" s="26"/>
      <c r="AD33" s="26"/>
      <c r="AE33" s="20"/>
      <c r="AF33" s="20"/>
      <c r="AG33" s="20"/>
    </row>
    <row r="34" spans="1:33" ht="43.5" customHeight="1" x14ac:dyDescent="0.3">
      <c r="A34" s="5">
        <v>27</v>
      </c>
      <c r="B34" s="5" t="s">
        <v>92</v>
      </c>
      <c r="C34" s="5" t="s">
        <v>94</v>
      </c>
      <c r="D34" s="26"/>
      <c r="E34" s="11" t="s">
        <v>217</v>
      </c>
      <c r="F34" s="5" t="s">
        <v>95</v>
      </c>
      <c r="G34" s="5">
        <v>1972</v>
      </c>
      <c r="H34" s="27"/>
      <c r="I34" s="27"/>
      <c r="J34" s="5" t="s">
        <v>52</v>
      </c>
      <c r="K34" s="5">
        <v>2013</v>
      </c>
      <c r="L34" s="5" t="s">
        <v>53</v>
      </c>
      <c r="M34" s="5" t="s">
        <v>52</v>
      </c>
      <c r="N34" s="5" t="s">
        <v>53</v>
      </c>
      <c r="O34" s="5" t="s">
        <v>52</v>
      </c>
      <c r="P34" s="5" t="s">
        <v>53</v>
      </c>
      <c r="Q34" s="5" t="s">
        <v>52</v>
      </c>
      <c r="R34" s="5">
        <v>9</v>
      </c>
      <c r="S34" s="26"/>
      <c r="T34" s="5">
        <v>4</v>
      </c>
      <c r="U34" s="5">
        <v>4</v>
      </c>
      <c r="V34" s="5" t="s">
        <v>55</v>
      </c>
      <c r="W34" s="5">
        <v>1</v>
      </c>
      <c r="X34" s="5" t="s">
        <v>52</v>
      </c>
      <c r="Y34" s="5" t="s">
        <v>52</v>
      </c>
      <c r="Z34" s="5" t="s">
        <v>53</v>
      </c>
      <c r="AA34" s="5">
        <v>5</v>
      </c>
      <c r="AB34" s="26"/>
      <c r="AC34" s="26"/>
      <c r="AD34" s="26"/>
      <c r="AE34" s="20"/>
      <c r="AF34" s="20"/>
      <c r="AG34" s="20"/>
    </row>
    <row r="35" spans="1:33" ht="43.5" customHeight="1" x14ac:dyDescent="0.3">
      <c r="A35" s="5">
        <v>28</v>
      </c>
      <c r="B35" s="5" t="s">
        <v>93</v>
      </c>
      <c r="C35" s="5" t="s">
        <v>94</v>
      </c>
      <c r="D35" s="24"/>
      <c r="E35" s="11" t="s">
        <v>217</v>
      </c>
      <c r="F35" s="5" t="s">
        <v>95</v>
      </c>
      <c r="G35" s="5">
        <v>1972</v>
      </c>
      <c r="H35" s="22"/>
      <c r="I35" s="22"/>
      <c r="J35" s="5" t="s">
        <v>52</v>
      </c>
      <c r="K35" s="5">
        <v>2014</v>
      </c>
      <c r="L35" s="5" t="s">
        <v>53</v>
      </c>
      <c r="M35" s="5" t="s">
        <v>52</v>
      </c>
      <c r="N35" s="5" t="s">
        <v>53</v>
      </c>
      <c r="O35" s="5" t="s">
        <v>52</v>
      </c>
      <c r="P35" s="5" t="s">
        <v>53</v>
      </c>
      <c r="Q35" s="5" t="s">
        <v>52</v>
      </c>
      <c r="R35" s="5">
        <v>10</v>
      </c>
      <c r="S35" s="24"/>
      <c r="T35" s="5">
        <v>4</v>
      </c>
      <c r="U35" s="5">
        <v>4</v>
      </c>
      <c r="V35" s="5" t="s">
        <v>55</v>
      </c>
      <c r="W35" s="5">
        <v>1</v>
      </c>
      <c r="X35" s="5" t="s">
        <v>52</v>
      </c>
      <c r="Y35" s="5" t="s">
        <v>52</v>
      </c>
      <c r="Z35" s="5" t="s">
        <v>53</v>
      </c>
      <c r="AA35" s="5">
        <v>5</v>
      </c>
      <c r="AB35" s="24"/>
      <c r="AC35" s="24"/>
      <c r="AD35" s="24"/>
      <c r="AE35" s="20"/>
      <c r="AF35" s="20"/>
      <c r="AG35" s="20"/>
    </row>
    <row r="36" spans="1:33" ht="43.5" customHeight="1" x14ac:dyDescent="0.3">
      <c r="A36" s="5">
        <v>29</v>
      </c>
      <c r="B36" s="5" t="s">
        <v>98</v>
      </c>
      <c r="C36" s="5" t="s">
        <v>58</v>
      </c>
      <c r="D36" s="25" t="s">
        <v>168</v>
      </c>
      <c r="E36" s="11" t="s">
        <v>215</v>
      </c>
      <c r="F36" s="5" t="s">
        <v>97</v>
      </c>
      <c r="G36" s="5">
        <v>1957</v>
      </c>
      <c r="H36" s="21">
        <v>428.6</v>
      </c>
      <c r="I36" s="21">
        <v>348.7</v>
      </c>
      <c r="J36" s="5" t="s">
        <v>52</v>
      </c>
      <c r="K36" s="5" t="s">
        <v>52</v>
      </c>
      <c r="L36" s="5" t="s">
        <v>53</v>
      </c>
      <c r="M36" s="5" t="s">
        <v>52</v>
      </c>
      <c r="N36" s="5" t="s">
        <v>53</v>
      </c>
      <c r="O36" s="5" t="s">
        <v>52</v>
      </c>
      <c r="P36" s="5" t="s">
        <v>53</v>
      </c>
      <c r="Q36" s="5" t="s">
        <v>52</v>
      </c>
      <c r="R36" s="5">
        <v>5</v>
      </c>
      <c r="S36" s="23" t="s">
        <v>96</v>
      </c>
      <c r="T36" s="5">
        <v>4</v>
      </c>
      <c r="U36" s="5">
        <v>4</v>
      </c>
      <c r="V36" s="5" t="s">
        <v>55</v>
      </c>
      <c r="W36" s="5">
        <v>1</v>
      </c>
      <c r="X36" s="5" t="s">
        <v>52</v>
      </c>
      <c r="Y36" s="5" t="s">
        <v>52</v>
      </c>
      <c r="Z36" s="5" t="s">
        <v>53</v>
      </c>
      <c r="AA36" s="5">
        <v>5</v>
      </c>
      <c r="AB36" s="23">
        <v>1</v>
      </c>
      <c r="AC36" s="23" t="s">
        <v>56</v>
      </c>
      <c r="AD36" s="23">
        <v>1</v>
      </c>
      <c r="AG36" s="19"/>
    </row>
    <row r="37" spans="1:33" ht="43.5" customHeight="1" x14ac:dyDescent="0.3">
      <c r="A37" s="5">
        <v>30</v>
      </c>
      <c r="B37" s="5" t="s">
        <v>99</v>
      </c>
      <c r="C37" s="5" t="s">
        <v>58</v>
      </c>
      <c r="D37" s="24"/>
      <c r="E37" s="11" t="s">
        <v>215</v>
      </c>
      <c r="F37" s="5" t="s">
        <v>97</v>
      </c>
      <c r="G37" s="5">
        <v>1957</v>
      </c>
      <c r="H37" s="22"/>
      <c r="I37" s="22"/>
      <c r="J37" s="5" t="s">
        <v>52</v>
      </c>
      <c r="K37" s="5">
        <v>2012</v>
      </c>
      <c r="L37" s="5" t="s">
        <v>53</v>
      </c>
      <c r="M37" s="5" t="s">
        <v>52</v>
      </c>
      <c r="N37" s="5" t="s">
        <v>53</v>
      </c>
      <c r="O37" s="5" t="s">
        <v>52</v>
      </c>
      <c r="P37" s="5" t="s">
        <v>53</v>
      </c>
      <c r="Q37" s="5" t="s">
        <v>52</v>
      </c>
      <c r="R37" s="5">
        <v>8</v>
      </c>
      <c r="S37" s="24"/>
      <c r="T37" s="5">
        <v>4</v>
      </c>
      <c r="U37" s="5">
        <v>4</v>
      </c>
      <c r="V37" s="5" t="s">
        <v>55</v>
      </c>
      <c r="W37" s="5">
        <v>1</v>
      </c>
      <c r="X37" s="5" t="s">
        <v>52</v>
      </c>
      <c r="Y37" s="5" t="s">
        <v>52</v>
      </c>
      <c r="Z37" s="5" t="s">
        <v>53</v>
      </c>
      <c r="AA37" s="5">
        <v>5</v>
      </c>
      <c r="AB37" s="24"/>
      <c r="AC37" s="24"/>
      <c r="AD37" s="24"/>
      <c r="AE37" s="19">
        <f>H36</f>
        <v>428.6</v>
      </c>
      <c r="AF37" s="19">
        <v>2</v>
      </c>
      <c r="AG37" s="19">
        <f>AE37/AF37</f>
        <v>214.3</v>
      </c>
    </row>
    <row r="38" spans="1:33" ht="43.5" customHeight="1" x14ac:dyDescent="0.3">
      <c r="A38" s="5">
        <v>31</v>
      </c>
      <c r="B38" s="5" t="s">
        <v>101</v>
      </c>
      <c r="C38" s="5" t="s">
        <v>48</v>
      </c>
      <c r="D38" s="25" t="s">
        <v>103</v>
      </c>
      <c r="E38" s="11" t="s">
        <v>215</v>
      </c>
      <c r="F38" s="5" t="s">
        <v>102</v>
      </c>
      <c r="G38" s="5">
        <v>2004</v>
      </c>
      <c r="H38" s="21">
        <v>405.8</v>
      </c>
      <c r="I38" s="21">
        <v>363.5</v>
      </c>
      <c r="J38" s="5" t="s">
        <v>52</v>
      </c>
      <c r="K38" s="5">
        <v>2013</v>
      </c>
      <c r="L38" s="5" t="s">
        <v>53</v>
      </c>
      <c r="M38" s="5" t="s">
        <v>52</v>
      </c>
      <c r="N38" s="5" t="s">
        <v>53</v>
      </c>
      <c r="O38" s="5" t="s">
        <v>52</v>
      </c>
      <c r="P38" s="5" t="s">
        <v>53</v>
      </c>
      <c r="Q38" s="5" t="s">
        <v>52</v>
      </c>
      <c r="R38" s="5">
        <v>1</v>
      </c>
      <c r="S38" s="23" t="s">
        <v>104</v>
      </c>
      <c r="T38" s="5">
        <v>4</v>
      </c>
      <c r="U38" s="5">
        <v>4</v>
      </c>
      <c r="V38" s="5" t="s">
        <v>55</v>
      </c>
      <c r="W38" s="5">
        <v>1</v>
      </c>
      <c r="X38" s="5" t="s">
        <v>52</v>
      </c>
      <c r="Y38" s="5" t="s">
        <v>52</v>
      </c>
      <c r="Z38" s="5" t="s">
        <v>53</v>
      </c>
      <c r="AA38" s="5">
        <v>5</v>
      </c>
      <c r="AB38" s="23">
        <v>1</v>
      </c>
      <c r="AC38" s="23" t="s">
        <v>56</v>
      </c>
      <c r="AD38" s="23">
        <v>1</v>
      </c>
      <c r="AG38" s="19"/>
    </row>
    <row r="39" spans="1:33" ht="43.5" customHeight="1" x14ac:dyDescent="0.3">
      <c r="A39" s="5">
        <v>32</v>
      </c>
      <c r="B39" s="5" t="s">
        <v>100</v>
      </c>
      <c r="C39" s="5" t="s">
        <v>48</v>
      </c>
      <c r="D39" s="24"/>
      <c r="E39" s="11" t="s">
        <v>215</v>
      </c>
      <c r="F39" s="5" t="s">
        <v>102</v>
      </c>
      <c r="G39" s="5">
        <v>2004</v>
      </c>
      <c r="H39" s="22"/>
      <c r="I39" s="22"/>
      <c r="J39" s="5" t="s">
        <v>52</v>
      </c>
      <c r="K39" s="5">
        <v>2013</v>
      </c>
      <c r="L39" s="5" t="s">
        <v>53</v>
      </c>
      <c r="M39" s="5" t="s">
        <v>52</v>
      </c>
      <c r="N39" s="5" t="s">
        <v>53</v>
      </c>
      <c r="O39" s="5" t="s">
        <v>52</v>
      </c>
      <c r="P39" s="5" t="s">
        <v>53</v>
      </c>
      <c r="Q39" s="5" t="s">
        <v>52</v>
      </c>
      <c r="R39" s="5">
        <v>2</v>
      </c>
      <c r="S39" s="24"/>
      <c r="T39" s="5">
        <v>4</v>
      </c>
      <c r="U39" s="5">
        <v>4</v>
      </c>
      <c r="V39" s="5" t="s">
        <v>55</v>
      </c>
      <c r="W39" s="5">
        <v>1</v>
      </c>
      <c r="X39" s="5" t="s">
        <v>52</v>
      </c>
      <c r="Y39" s="5" t="s">
        <v>52</v>
      </c>
      <c r="Z39" s="5" t="s">
        <v>53</v>
      </c>
      <c r="AA39" s="5">
        <v>5</v>
      </c>
      <c r="AB39" s="24"/>
      <c r="AC39" s="24"/>
      <c r="AD39" s="24"/>
      <c r="AE39" s="19">
        <f>H38</f>
        <v>405.8</v>
      </c>
      <c r="AF39" s="19">
        <v>2</v>
      </c>
      <c r="AG39" s="19">
        <f>AE39/AF39</f>
        <v>202.9</v>
      </c>
    </row>
    <row r="40" spans="1:33" ht="84" customHeight="1" x14ac:dyDescent="0.3">
      <c r="A40" s="5">
        <v>33</v>
      </c>
      <c r="B40" s="5" t="s">
        <v>105</v>
      </c>
      <c r="C40" s="5" t="s">
        <v>48</v>
      </c>
      <c r="D40" s="2" t="s">
        <v>106</v>
      </c>
      <c r="E40" s="11" t="s">
        <v>215</v>
      </c>
      <c r="F40" s="5" t="s">
        <v>107</v>
      </c>
      <c r="G40" s="5">
        <v>1992</v>
      </c>
      <c r="H40" s="7">
        <v>189.1</v>
      </c>
      <c r="I40" s="7">
        <v>156.30000000000001</v>
      </c>
      <c r="J40" s="5" t="s">
        <v>52</v>
      </c>
      <c r="K40" s="5">
        <v>2014</v>
      </c>
      <c r="L40" s="5" t="s">
        <v>53</v>
      </c>
      <c r="M40" s="5" t="s">
        <v>52</v>
      </c>
      <c r="N40" s="5" t="s">
        <v>53</v>
      </c>
      <c r="O40" s="5" t="s">
        <v>52</v>
      </c>
      <c r="P40" s="5" t="s">
        <v>53</v>
      </c>
      <c r="Q40" s="5" t="s">
        <v>52</v>
      </c>
      <c r="R40" s="5">
        <v>1</v>
      </c>
      <c r="S40" s="23" t="s">
        <v>108</v>
      </c>
      <c r="T40" s="5">
        <v>3</v>
      </c>
      <c r="U40" s="5">
        <v>3</v>
      </c>
      <c r="V40" s="5" t="s">
        <v>55</v>
      </c>
      <c r="W40" s="5">
        <v>1</v>
      </c>
      <c r="X40" s="5" t="s">
        <v>52</v>
      </c>
      <c r="Y40" s="5" t="s">
        <v>52</v>
      </c>
      <c r="Z40" s="5" t="s">
        <v>53</v>
      </c>
      <c r="AA40" s="5">
        <v>4</v>
      </c>
      <c r="AB40" s="3">
        <v>1</v>
      </c>
      <c r="AC40" s="3" t="s">
        <v>56</v>
      </c>
      <c r="AD40" s="3">
        <v>1</v>
      </c>
      <c r="AE40" s="19">
        <f>H40</f>
        <v>189.1</v>
      </c>
      <c r="AF40" s="19">
        <v>1</v>
      </c>
      <c r="AG40" s="17">
        <f>AE40/AF40</f>
        <v>189.1</v>
      </c>
    </row>
    <row r="41" spans="1:33" ht="90.75" customHeight="1" x14ac:dyDescent="0.3">
      <c r="A41" s="5">
        <v>34</v>
      </c>
      <c r="B41" s="5" t="s">
        <v>109</v>
      </c>
      <c r="C41" s="5" t="s">
        <v>58</v>
      </c>
      <c r="D41" s="2" t="s">
        <v>218</v>
      </c>
      <c r="E41" s="11" t="s">
        <v>215</v>
      </c>
      <c r="F41" s="5" t="s">
        <v>110</v>
      </c>
      <c r="G41" s="5">
        <v>1908</v>
      </c>
      <c r="H41" s="7">
        <v>157.80000000000001</v>
      </c>
      <c r="I41" s="7">
        <v>127.8</v>
      </c>
      <c r="J41" s="5" t="s">
        <v>52</v>
      </c>
      <c r="K41" s="5">
        <v>2014</v>
      </c>
      <c r="L41" s="5" t="s">
        <v>53</v>
      </c>
      <c r="M41" s="5" t="s">
        <v>52</v>
      </c>
      <c r="N41" s="5" t="s">
        <v>53</v>
      </c>
      <c r="O41" s="5" t="s">
        <v>52</v>
      </c>
      <c r="P41" s="5" t="s">
        <v>53</v>
      </c>
      <c r="Q41" s="5" t="s">
        <v>52</v>
      </c>
      <c r="R41" s="5">
        <v>2</v>
      </c>
      <c r="S41" s="24"/>
      <c r="T41" s="5">
        <v>3</v>
      </c>
      <c r="U41" s="5">
        <v>3</v>
      </c>
      <c r="V41" s="5" t="s">
        <v>55</v>
      </c>
      <c r="W41" s="5">
        <v>1</v>
      </c>
      <c r="X41" s="5" t="s">
        <v>52</v>
      </c>
      <c r="Y41" s="5" t="s">
        <v>52</v>
      </c>
      <c r="Z41" s="5" t="s">
        <v>53</v>
      </c>
      <c r="AA41" s="5">
        <v>4</v>
      </c>
      <c r="AB41" s="3">
        <v>1</v>
      </c>
      <c r="AC41" s="3" t="s">
        <v>56</v>
      </c>
      <c r="AD41" s="3">
        <v>1</v>
      </c>
      <c r="AE41" s="19">
        <f>H41</f>
        <v>157.80000000000001</v>
      </c>
      <c r="AF41" s="19">
        <f>1</f>
        <v>1</v>
      </c>
      <c r="AG41" s="17">
        <f>AE41/AF41</f>
        <v>157.80000000000001</v>
      </c>
    </row>
    <row r="42" spans="1:33" ht="92.25" customHeight="1" x14ac:dyDescent="0.3">
      <c r="A42" s="5">
        <v>35</v>
      </c>
      <c r="B42" s="5" t="s">
        <v>111</v>
      </c>
      <c r="C42" s="5" t="s">
        <v>48</v>
      </c>
      <c r="D42" s="25" t="s">
        <v>113</v>
      </c>
      <c r="E42" s="11" t="s">
        <v>215</v>
      </c>
      <c r="F42" s="28" t="s">
        <v>114</v>
      </c>
      <c r="G42" s="28">
        <v>2013</v>
      </c>
      <c r="H42" s="21">
        <v>426</v>
      </c>
      <c r="I42" s="21">
        <v>258.10000000000002</v>
      </c>
      <c r="J42" s="5" t="s">
        <v>52</v>
      </c>
      <c r="K42" s="5" t="s">
        <v>52</v>
      </c>
      <c r="L42" s="5" t="s">
        <v>53</v>
      </c>
      <c r="M42" s="5" t="s">
        <v>52</v>
      </c>
      <c r="N42" s="5" t="s">
        <v>53</v>
      </c>
      <c r="O42" s="5" t="s">
        <v>52</v>
      </c>
      <c r="P42" s="5" t="s">
        <v>53</v>
      </c>
      <c r="Q42" s="5" t="s">
        <v>52</v>
      </c>
      <c r="R42" s="5">
        <v>1</v>
      </c>
      <c r="S42" s="23" t="s">
        <v>115</v>
      </c>
      <c r="T42" s="5">
        <v>4</v>
      </c>
      <c r="U42" s="5">
        <v>4</v>
      </c>
      <c r="V42" s="5" t="s">
        <v>55</v>
      </c>
      <c r="W42" s="5">
        <v>1</v>
      </c>
      <c r="X42" s="5" t="s">
        <v>52</v>
      </c>
      <c r="Y42" s="5" t="s">
        <v>52</v>
      </c>
      <c r="Z42" s="5" t="s">
        <v>53</v>
      </c>
      <c r="AA42" s="5">
        <v>5</v>
      </c>
      <c r="AB42" s="23">
        <v>1</v>
      </c>
      <c r="AC42" s="23" t="s">
        <v>56</v>
      </c>
      <c r="AD42" s="23">
        <v>1</v>
      </c>
      <c r="AG42" s="19"/>
    </row>
    <row r="43" spans="1:33" ht="88.5" customHeight="1" x14ac:dyDescent="0.3">
      <c r="A43" s="5">
        <v>36</v>
      </c>
      <c r="B43" s="5" t="s">
        <v>112</v>
      </c>
      <c r="C43" s="5" t="s">
        <v>48</v>
      </c>
      <c r="D43" s="24"/>
      <c r="E43" s="11" t="s">
        <v>215</v>
      </c>
      <c r="F43" s="24"/>
      <c r="G43" s="24"/>
      <c r="H43" s="22"/>
      <c r="I43" s="22"/>
      <c r="J43" s="5" t="s">
        <v>52</v>
      </c>
      <c r="K43" s="5" t="s">
        <v>52</v>
      </c>
      <c r="L43" s="5" t="s">
        <v>53</v>
      </c>
      <c r="M43" s="5" t="s">
        <v>52</v>
      </c>
      <c r="N43" s="5" t="s">
        <v>53</v>
      </c>
      <c r="O43" s="5" t="s">
        <v>52</v>
      </c>
      <c r="P43" s="5" t="s">
        <v>53</v>
      </c>
      <c r="Q43" s="5" t="s">
        <v>52</v>
      </c>
      <c r="R43" s="5">
        <v>2</v>
      </c>
      <c r="S43" s="24"/>
      <c r="T43" s="5">
        <v>4</v>
      </c>
      <c r="U43" s="5">
        <v>4</v>
      </c>
      <c r="V43" s="5" t="s">
        <v>55</v>
      </c>
      <c r="W43" s="5">
        <v>1</v>
      </c>
      <c r="X43" s="5" t="s">
        <v>52</v>
      </c>
      <c r="Y43" s="5" t="s">
        <v>52</v>
      </c>
      <c r="Z43" s="5" t="s">
        <v>53</v>
      </c>
      <c r="AA43" s="5">
        <v>5</v>
      </c>
      <c r="AB43" s="24"/>
      <c r="AC43" s="24"/>
      <c r="AD43" s="24"/>
      <c r="AE43" s="19">
        <f>H42</f>
        <v>426</v>
      </c>
      <c r="AF43" s="19">
        <v>2</v>
      </c>
      <c r="AG43" s="19">
        <f>AE43/AF43</f>
        <v>213</v>
      </c>
    </row>
    <row r="44" spans="1:33" ht="64.5" customHeight="1" x14ac:dyDescent="0.3">
      <c r="A44" s="5">
        <v>37</v>
      </c>
      <c r="B44" s="5" t="s">
        <v>116</v>
      </c>
      <c r="C44" s="5" t="s">
        <v>48</v>
      </c>
      <c r="D44" s="25" t="s">
        <v>118</v>
      </c>
      <c r="E44" s="11" t="s">
        <v>215</v>
      </c>
      <c r="F44" s="28" t="s">
        <v>117</v>
      </c>
      <c r="G44" s="28">
        <v>1994</v>
      </c>
      <c r="H44" s="21">
        <v>333.1</v>
      </c>
      <c r="I44" s="21">
        <v>249</v>
      </c>
      <c r="J44" s="5" t="s">
        <v>52</v>
      </c>
      <c r="K44" s="5" t="s">
        <v>52</v>
      </c>
      <c r="L44" s="5" t="s">
        <v>53</v>
      </c>
      <c r="M44" s="5" t="s">
        <v>52</v>
      </c>
      <c r="N44" s="5" t="s">
        <v>53</v>
      </c>
      <c r="O44" s="5" t="s">
        <v>52</v>
      </c>
      <c r="P44" s="5" t="s">
        <v>53</v>
      </c>
      <c r="Q44" s="5" t="s">
        <v>52</v>
      </c>
      <c r="R44" s="5">
        <v>1</v>
      </c>
      <c r="S44" s="23" t="s">
        <v>119</v>
      </c>
      <c r="T44" s="5">
        <v>3</v>
      </c>
      <c r="U44" s="5">
        <v>3</v>
      </c>
      <c r="V44" s="5" t="s">
        <v>55</v>
      </c>
      <c r="W44" s="5">
        <v>1</v>
      </c>
      <c r="X44" s="5" t="s">
        <v>52</v>
      </c>
      <c r="Y44" s="5" t="s">
        <v>52</v>
      </c>
      <c r="Z44" s="5" t="s">
        <v>53</v>
      </c>
      <c r="AA44" s="5">
        <v>4</v>
      </c>
      <c r="AB44" s="23">
        <v>1</v>
      </c>
      <c r="AC44" s="23" t="s">
        <v>56</v>
      </c>
      <c r="AD44" s="23">
        <v>1</v>
      </c>
      <c r="AG44" s="19"/>
    </row>
    <row r="45" spans="1:33" ht="64.5" customHeight="1" x14ac:dyDescent="0.3">
      <c r="A45" s="5">
        <v>38</v>
      </c>
      <c r="B45" s="5" t="s">
        <v>120</v>
      </c>
      <c r="C45" s="5" t="s">
        <v>48</v>
      </c>
      <c r="D45" s="24"/>
      <c r="E45" s="11" t="s">
        <v>215</v>
      </c>
      <c r="F45" s="24"/>
      <c r="G45" s="24"/>
      <c r="H45" s="22"/>
      <c r="I45" s="22"/>
      <c r="J45" s="5" t="s">
        <v>52</v>
      </c>
      <c r="K45" s="5" t="s">
        <v>52</v>
      </c>
      <c r="L45" s="5" t="s">
        <v>53</v>
      </c>
      <c r="M45" s="5" t="s">
        <v>52</v>
      </c>
      <c r="N45" s="5" t="s">
        <v>53</v>
      </c>
      <c r="O45" s="5" t="s">
        <v>52</v>
      </c>
      <c r="P45" s="5" t="s">
        <v>53</v>
      </c>
      <c r="Q45" s="5" t="s">
        <v>52</v>
      </c>
      <c r="R45" s="5">
        <v>2</v>
      </c>
      <c r="S45" s="24"/>
      <c r="T45" s="5">
        <v>3</v>
      </c>
      <c r="U45" s="5">
        <v>3</v>
      </c>
      <c r="V45" s="5" t="s">
        <v>55</v>
      </c>
      <c r="W45" s="5">
        <v>1</v>
      </c>
      <c r="X45" s="5" t="s">
        <v>52</v>
      </c>
      <c r="Y45" s="5" t="s">
        <v>52</v>
      </c>
      <c r="Z45" s="5" t="s">
        <v>53</v>
      </c>
      <c r="AA45" s="5">
        <v>4</v>
      </c>
      <c r="AB45" s="24"/>
      <c r="AC45" s="24"/>
      <c r="AD45" s="24"/>
      <c r="AE45" s="19">
        <f>H44</f>
        <v>333.1</v>
      </c>
      <c r="AF45" s="19">
        <v>2</v>
      </c>
      <c r="AG45" s="17">
        <f>AE45/AF45</f>
        <v>166.55</v>
      </c>
    </row>
    <row r="46" spans="1:33" ht="64.5" customHeight="1" x14ac:dyDescent="0.3">
      <c r="A46" s="5">
        <v>39</v>
      </c>
      <c r="B46" s="5" t="s">
        <v>121</v>
      </c>
      <c r="C46" s="5" t="s">
        <v>214</v>
      </c>
      <c r="D46" s="25" t="s">
        <v>188</v>
      </c>
      <c r="E46" s="11" t="s">
        <v>122</v>
      </c>
      <c r="F46" s="28" t="s">
        <v>209</v>
      </c>
      <c r="G46" s="5">
        <v>1983</v>
      </c>
      <c r="H46" s="21">
        <v>876.9</v>
      </c>
      <c r="I46" s="21">
        <v>530.6</v>
      </c>
      <c r="J46" s="5" t="s">
        <v>52</v>
      </c>
      <c r="K46" s="5">
        <v>2017</v>
      </c>
      <c r="L46" s="5" t="s">
        <v>53</v>
      </c>
      <c r="M46" s="5" t="s">
        <v>52</v>
      </c>
      <c r="N46" s="5" t="s">
        <v>53</v>
      </c>
      <c r="O46" s="5" t="s">
        <v>52</v>
      </c>
      <c r="P46" s="5" t="s">
        <v>53</v>
      </c>
      <c r="Q46" s="5" t="s">
        <v>52</v>
      </c>
      <c r="R46" s="5">
        <v>1</v>
      </c>
      <c r="S46" s="23" t="s">
        <v>125</v>
      </c>
      <c r="T46" s="5">
        <v>3</v>
      </c>
      <c r="U46" s="5">
        <v>3</v>
      </c>
      <c r="V46" s="5" t="s">
        <v>55</v>
      </c>
      <c r="W46" s="5">
        <v>1</v>
      </c>
      <c r="X46" s="5" t="s">
        <v>52</v>
      </c>
      <c r="Y46" s="5" t="s">
        <v>52</v>
      </c>
      <c r="Z46" s="5" t="s">
        <v>53</v>
      </c>
      <c r="AA46" s="5">
        <v>4</v>
      </c>
      <c r="AB46" s="23">
        <v>1</v>
      </c>
      <c r="AC46" s="23" t="s">
        <v>126</v>
      </c>
      <c r="AD46" s="23">
        <v>1</v>
      </c>
      <c r="AE46" s="20"/>
      <c r="AF46" s="20"/>
      <c r="AG46" s="20"/>
    </row>
    <row r="47" spans="1:33" ht="64.5" customHeight="1" x14ac:dyDescent="0.3">
      <c r="A47" s="5">
        <v>40</v>
      </c>
      <c r="B47" s="5" t="s">
        <v>124</v>
      </c>
      <c r="C47" s="5" t="s">
        <v>214</v>
      </c>
      <c r="D47" s="26"/>
      <c r="E47" s="11" t="s">
        <v>122</v>
      </c>
      <c r="F47" s="26"/>
      <c r="G47" s="5">
        <v>1983</v>
      </c>
      <c r="H47" s="27"/>
      <c r="I47" s="27"/>
      <c r="J47" s="5" t="s">
        <v>52</v>
      </c>
      <c r="K47" s="5">
        <v>2017</v>
      </c>
      <c r="L47" s="5" t="s">
        <v>53</v>
      </c>
      <c r="M47" s="5" t="s">
        <v>52</v>
      </c>
      <c r="N47" s="5" t="s">
        <v>53</v>
      </c>
      <c r="O47" s="5" t="s">
        <v>52</v>
      </c>
      <c r="P47" s="5" t="s">
        <v>53</v>
      </c>
      <c r="Q47" s="5" t="s">
        <v>52</v>
      </c>
      <c r="R47" s="5">
        <v>2</v>
      </c>
      <c r="S47" s="26"/>
      <c r="T47" s="5">
        <v>3</v>
      </c>
      <c r="U47" s="5">
        <v>3</v>
      </c>
      <c r="V47" s="5" t="s">
        <v>55</v>
      </c>
      <c r="W47" s="5">
        <v>1</v>
      </c>
      <c r="X47" s="5" t="s">
        <v>52</v>
      </c>
      <c r="Y47" s="5" t="s">
        <v>52</v>
      </c>
      <c r="Z47" s="5" t="s">
        <v>53</v>
      </c>
      <c r="AA47" s="5">
        <v>4</v>
      </c>
      <c r="AB47" s="26"/>
      <c r="AC47" s="26"/>
      <c r="AD47" s="26"/>
      <c r="AE47" s="20"/>
      <c r="AF47" s="20"/>
      <c r="AG47" s="20"/>
    </row>
    <row r="48" spans="1:33" ht="64.5" customHeight="1" x14ac:dyDescent="0.3">
      <c r="A48" s="5">
        <v>41</v>
      </c>
      <c r="B48" s="5" t="s">
        <v>123</v>
      </c>
      <c r="C48" s="5" t="s">
        <v>214</v>
      </c>
      <c r="D48" s="24"/>
      <c r="E48" s="11" t="s">
        <v>122</v>
      </c>
      <c r="F48" s="24"/>
      <c r="G48" s="5">
        <v>1983</v>
      </c>
      <c r="H48" s="22"/>
      <c r="I48" s="22"/>
      <c r="J48" s="5" t="s">
        <v>52</v>
      </c>
      <c r="K48" s="5">
        <v>2017</v>
      </c>
      <c r="L48" s="5" t="s">
        <v>53</v>
      </c>
      <c r="M48" s="5" t="s">
        <v>52</v>
      </c>
      <c r="N48" s="5" t="s">
        <v>53</v>
      </c>
      <c r="O48" s="5" t="s">
        <v>52</v>
      </c>
      <c r="P48" s="5" t="s">
        <v>53</v>
      </c>
      <c r="Q48" s="5" t="s">
        <v>52</v>
      </c>
      <c r="R48" s="5">
        <v>3</v>
      </c>
      <c r="S48" s="24"/>
      <c r="T48" s="5">
        <v>3</v>
      </c>
      <c r="U48" s="5">
        <v>3</v>
      </c>
      <c r="V48" s="5" t="s">
        <v>55</v>
      </c>
      <c r="W48" s="5">
        <v>1</v>
      </c>
      <c r="X48" s="5" t="s">
        <v>52</v>
      </c>
      <c r="Y48" s="5" t="s">
        <v>52</v>
      </c>
      <c r="Z48" s="5" t="s">
        <v>53</v>
      </c>
      <c r="AA48" s="5">
        <v>4</v>
      </c>
      <c r="AB48" s="24"/>
      <c r="AC48" s="24"/>
      <c r="AD48" s="24"/>
      <c r="AE48" s="20"/>
      <c r="AF48" s="20"/>
      <c r="AG48" s="20"/>
    </row>
    <row r="49" spans="1:33" ht="95.25" customHeight="1" x14ac:dyDescent="0.3">
      <c r="A49" s="5">
        <v>42</v>
      </c>
      <c r="B49" s="5" t="s">
        <v>127</v>
      </c>
      <c r="C49" s="5" t="s">
        <v>128</v>
      </c>
      <c r="D49" s="2" t="s">
        <v>141</v>
      </c>
      <c r="E49" s="11" t="s">
        <v>217</v>
      </c>
      <c r="F49" s="5" t="s">
        <v>129</v>
      </c>
      <c r="G49" s="5">
        <v>1967</v>
      </c>
      <c r="H49" s="7">
        <v>119.2</v>
      </c>
      <c r="I49" s="7">
        <v>86.7</v>
      </c>
      <c r="J49" s="5" t="s">
        <v>52</v>
      </c>
      <c r="K49" s="5" t="s">
        <v>52</v>
      </c>
      <c r="L49" s="5" t="s">
        <v>53</v>
      </c>
      <c r="M49" s="5" t="s">
        <v>52</v>
      </c>
      <c r="N49" s="5" t="s">
        <v>53</v>
      </c>
      <c r="O49" s="5" t="s">
        <v>52</v>
      </c>
      <c r="P49" s="5" t="s">
        <v>53</v>
      </c>
      <c r="Q49" s="5" t="s">
        <v>52</v>
      </c>
      <c r="R49" s="5">
        <v>1</v>
      </c>
      <c r="S49" s="23" t="s">
        <v>130</v>
      </c>
      <c r="T49" s="5">
        <v>3</v>
      </c>
      <c r="U49" s="5">
        <v>3</v>
      </c>
      <c r="V49" s="5" t="s">
        <v>55</v>
      </c>
      <c r="W49" s="5">
        <v>1</v>
      </c>
      <c r="X49" s="5" t="s">
        <v>52</v>
      </c>
      <c r="Y49" s="5" t="s">
        <v>52</v>
      </c>
      <c r="Z49" s="5" t="s">
        <v>53</v>
      </c>
      <c r="AA49" s="5">
        <v>4</v>
      </c>
      <c r="AB49" s="23">
        <v>1</v>
      </c>
      <c r="AC49" s="23" t="s">
        <v>56</v>
      </c>
      <c r="AD49" s="23">
        <v>1</v>
      </c>
      <c r="AE49" s="20"/>
      <c r="AF49" s="20"/>
      <c r="AG49" s="20"/>
    </row>
    <row r="50" spans="1:33" ht="129" customHeight="1" x14ac:dyDescent="0.3">
      <c r="A50" s="5">
        <v>43</v>
      </c>
      <c r="B50" s="5" t="s">
        <v>131</v>
      </c>
      <c r="C50" s="5" t="s">
        <v>214</v>
      </c>
      <c r="D50" s="2" t="s">
        <v>187</v>
      </c>
      <c r="E50" s="11" t="s">
        <v>122</v>
      </c>
      <c r="F50" s="5" t="s">
        <v>210</v>
      </c>
      <c r="G50" s="5">
        <v>1901</v>
      </c>
      <c r="H50" s="7">
        <v>348.1</v>
      </c>
      <c r="I50" s="7">
        <v>221.1</v>
      </c>
      <c r="J50" s="5">
        <v>1980</v>
      </c>
      <c r="K50" s="5">
        <v>2015</v>
      </c>
      <c r="L50" s="5" t="s">
        <v>53</v>
      </c>
      <c r="M50" s="5" t="s">
        <v>52</v>
      </c>
      <c r="N50" s="5" t="s">
        <v>53</v>
      </c>
      <c r="O50" s="5" t="s">
        <v>52</v>
      </c>
      <c r="P50" s="5" t="s">
        <v>53</v>
      </c>
      <c r="Q50" s="5" t="s">
        <v>52</v>
      </c>
      <c r="R50" s="5">
        <v>2</v>
      </c>
      <c r="S50" s="24"/>
      <c r="T50" s="5">
        <v>3</v>
      </c>
      <c r="U50" s="5">
        <v>3</v>
      </c>
      <c r="V50" s="5" t="s">
        <v>55</v>
      </c>
      <c r="W50" s="5">
        <v>1</v>
      </c>
      <c r="X50" s="5" t="s">
        <v>52</v>
      </c>
      <c r="Y50" s="5" t="s">
        <v>52</v>
      </c>
      <c r="Z50" s="5" t="s">
        <v>53</v>
      </c>
      <c r="AA50" s="5">
        <v>4</v>
      </c>
      <c r="AB50" s="24"/>
      <c r="AC50" s="24"/>
      <c r="AD50" s="24"/>
      <c r="AE50" s="20"/>
      <c r="AF50" s="20"/>
      <c r="AG50" s="20"/>
    </row>
    <row r="51" spans="1:33" ht="64.5" customHeight="1" x14ac:dyDescent="0.3">
      <c r="A51" s="5">
        <v>44</v>
      </c>
      <c r="B51" s="5" t="s">
        <v>132</v>
      </c>
      <c r="C51" s="5" t="s">
        <v>94</v>
      </c>
      <c r="D51" s="25" t="s">
        <v>133</v>
      </c>
      <c r="E51" s="11" t="s">
        <v>217</v>
      </c>
      <c r="F51" s="5" t="s">
        <v>134</v>
      </c>
      <c r="G51" s="28">
        <v>1990</v>
      </c>
      <c r="H51" s="21">
        <v>993</v>
      </c>
      <c r="I51" s="21">
        <v>650.5</v>
      </c>
      <c r="J51" s="5" t="s">
        <v>52</v>
      </c>
      <c r="K51" s="5" t="s">
        <v>52</v>
      </c>
      <c r="L51" s="5" t="s">
        <v>53</v>
      </c>
      <c r="M51" s="5" t="s">
        <v>52</v>
      </c>
      <c r="N51" s="5" t="s">
        <v>53</v>
      </c>
      <c r="O51" s="5" t="s">
        <v>52</v>
      </c>
      <c r="P51" s="5" t="s">
        <v>53</v>
      </c>
      <c r="Q51" s="5" t="s">
        <v>52</v>
      </c>
      <c r="R51" s="5">
        <v>1</v>
      </c>
      <c r="S51" s="23" t="s">
        <v>135</v>
      </c>
      <c r="T51" s="5">
        <v>4</v>
      </c>
      <c r="U51" s="5">
        <v>4</v>
      </c>
      <c r="V51" s="5" t="s">
        <v>55</v>
      </c>
      <c r="W51" s="5">
        <v>1</v>
      </c>
      <c r="X51" s="5" t="s">
        <v>52</v>
      </c>
      <c r="Y51" s="5" t="s">
        <v>52</v>
      </c>
      <c r="Z51" s="5" t="s">
        <v>53</v>
      </c>
      <c r="AA51" s="5">
        <v>5</v>
      </c>
      <c r="AB51" s="23">
        <v>1</v>
      </c>
      <c r="AC51" s="23" t="s">
        <v>56</v>
      </c>
      <c r="AD51" s="23">
        <v>1</v>
      </c>
      <c r="AE51" s="20"/>
      <c r="AF51" s="20"/>
      <c r="AG51" s="20"/>
    </row>
    <row r="52" spans="1:33" ht="64.5" customHeight="1" x14ac:dyDescent="0.3">
      <c r="A52" s="5">
        <v>45</v>
      </c>
      <c r="B52" s="5" t="s">
        <v>136</v>
      </c>
      <c r="C52" s="5" t="s">
        <v>94</v>
      </c>
      <c r="D52" s="24"/>
      <c r="E52" s="11" t="s">
        <v>217</v>
      </c>
      <c r="F52" s="5" t="s">
        <v>134</v>
      </c>
      <c r="G52" s="24"/>
      <c r="H52" s="22"/>
      <c r="I52" s="22"/>
      <c r="J52" s="5" t="s">
        <v>52</v>
      </c>
      <c r="K52" s="5" t="s">
        <v>52</v>
      </c>
      <c r="L52" s="5" t="s">
        <v>53</v>
      </c>
      <c r="M52" s="5" t="s">
        <v>52</v>
      </c>
      <c r="N52" s="5" t="s">
        <v>53</v>
      </c>
      <c r="O52" s="5" t="s">
        <v>52</v>
      </c>
      <c r="P52" s="5" t="s">
        <v>53</v>
      </c>
      <c r="Q52" s="5" t="s">
        <v>52</v>
      </c>
      <c r="R52" s="5">
        <v>2</v>
      </c>
      <c r="S52" s="26"/>
      <c r="T52" s="5">
        <v>3</v>
      </c>
      <c r="U52" s="5">
        <v>3</v>
      </c>
      <c r="V52" s="5" t="s">
        <v>55</v>
      </c>
      <c r="W52" s="5">
        <v>1</v>
      </c>
      <c r="X52" s="5" t="s">
        <v>52</v>
      </c>
      <c r="Y52" s="5" t="s">
        <v>52</v>
      </c>
      <c r="Z52" s="5" t="s">
        <v>53</v>
      </c>
      <c r="AA52" s="5">
        <v>4</v>
      </c>
      <c r="AB52" s="24"/>
      <c r="AC52" s="24"/>
      <c r="AD52" s="24"/>
      <c r="AE52" s="20"/>
      <c r="AF52" s="20"/>
      <c r="AG52" s="20"/>
    </row>
    <row r="53" spans="1:33" ht="74.25" customHeight="1" x14ac:dyDescent="0.3">
      <c r="A53" s="5">
        <v>46</v>
      </c>
      <c r="B53" s="5" t="s">
        <v>137</v>
      </c>
      <c r="C53" s="5" t="s">
        <v>48</v>
      </c>
      <c r="D53" s="2" t="s">
        <v>138</v>
      </c>
      <c r="E53" s="11" t="s">
        <v>215</v>
      </c>
      <c r="F53" s="5" t="s">
        <v>139</v>
      </c>
      <c r="G53" s="5">
        <v>1971</v>
      </c>
      <c r="H53" s="7">
        <v>217</v>
      </c>
      <c r="I53" s="7">
        <v>158.19999999999999</v>
      </c>
      <c r="J53" s="5" t="s">
        <v>52</v>
      </c>
      <c r="K53" s="5" t="s">
        <v>52</v>
      </c>
      <c r="L53" s="5" t="s">
        <v>53</v>
      </c>
      <c r="M53" s="5" t="s">
        <v>52</v>
      </c>
      <c r="N53" s="5" t="s">
        <v>53</v>
      </c>
      <c r="O53" s="5" t="s">
        <v>52</v>
      </c>
      <c r="P53" s="5" t="s">
        <v>53</v>
      </c>
      <c r="Q53" s="5" t="s">
        <v>52</v>
      </c>
      <c r="R53" s="5">
        <v>3</v>
      </c>
      <c r="S53" s="24"/>
      <c r="T53" s="5">
        <v>4</v>
      </c>
      <c r="U53" s="5">
        <v>4</v>
      </c>
      <c r="V53" s="5" t="s">
        <v>55</v>
      </c>
      <c r="W53" s="5">
        <v>1</v>
      </c>
      <c r="X53" s="5" t="s">
        <v>52</v>
      </c>
      <c r="Y53" s="5" t="s">
        <v>52</v>
      </c>
      <c r="Z53" s="5" t="s">
        <v>53</v>
      </c>
      <c r="AA53" s="5">
        <v>5</v>
      </c>
      <c r="AB53" s="3">
        <v>1</v>
      </c>
      <c r="AC53" s="3" t="s">
        <v>56</v>
      </c>
      <c r="AD53" s="3">
        <v>1</v>
      </c>
      <c r="AE53" s="19">
        <f>H53</f>
        <v>217</v>
      </c>
      <c r="AF53" s="19">
        <v>1</v>
      </c>
      <c r="AG53" s="19">
        <f>AE53/AF53</f>
        <v>217</v>
      </c>
    </row>
    <row r="54" spans="1:33" ht="64.5" customHeight="1" x14ac:dyDescent="0.3">
      <c r="A54" s="5">
        <v>47</v>
      </c>
      <c r="B54" s="5" t="s">
        <v>140</v>
      </c>
      <c r="C54" s="5" t="s">
        <v>48</v>
      </c>
      <c r="D54" s="25" t="s">
        <v>142</v>
      </c>
      <c r="E54" s="11" t="s">
        <v>215</v>
      </c>
      <c r="F54" s="5" t="s">
        <v>143</v>
      </c>
      <c r="G54" s="5">
        <v>2011</v>
      </c>
      <c r="H54" s="21">
        <v>876.5</v>
      </c>
      <c r="I54" s="21">
        <v>650.6</v>
      </c>
      <c r="J54" s="5" t="s">
        <v>52</v>
      </c>
      <c r="K54" s="5">
        <v>2015</v>
      </c>
      <c r="L54" s="5" t="s">
        <v>53</v>
      </c>
      <c r="M54" s="5" t="s">
        <v>52</v>
      </c>
      <c r="N54" s="5" t="s">
        <v>53</v>
      </c>
      <c r="O54" s="5" t="s">
        <v>52</v>
      </c>
      <c r="P54" s="5" t="s">
        <v>52</v>
      </c>
      <c r="Q54" s="5" t="s">
        <v>144</v>
      </c>
      <c r="R54" s="5">
        <v>1</v>
      </c>
      <c r="S54" s="23" t="s">
        <v>145</v>
      </c>
      <c r="T54" s="5">
        <v>4</v>
      </c>
      <c r="U54" s="5">
        <v>4</v>
      </c>
      <c r="V54" s="5" t="s">
        <v>55</v>
      </c>
      <c r="W54" s="5">
        <v>1</v>
      </c>
      <c r="X54" s="5" t="s">
        <v>52</v>
      </c>
      <c r="Y54" s="5" t="s">
        <v>52</v>
      </c>
      <c r="Z54" s="5" t="s">
        <v>53</v>
      </c>
      <c r="AA54" s="5">
        <v>5</v>
      </c>
      <c r="AB54" s="23">
        <v>1</v>
      </c>
      <c r="AC54" s="23" t="s">
        <v>56</v>
      </c>
      <c r="AD54" s="23">
        <v>1</v>
      </c>
      <c r="AG54" s="19"/>
    </row>
    <row r="55" spans="1:33" ht="64.5" customHeight="1" x14ac:dyDescent="0.3">
      <c r="A55" s="5">
        <v>48</v>
      </c>
      <c r="B55" s="5" t="s">
        <v>146</v>
      </c>
      <c r="C55" s="5" t="s">
        <v>48</v>
      </c>
      <c r="D55" s="26"/>
      <c r="E55" s="11" t="s">
        <v>215</v>
      </c>
      <c r="F55" s="5" t="s">
        <v>143</v>
      </c>
      <c r="G55" s="5">
        <v>2011</v>
      </c>
      <c r="H55" s="27"/>
      <c r="I55" s="27"/>
      <c r="J55" s="5" t="s">
        <v>52</v>
      </c>
      <c r="K55" s="5">
        <v>2015</v>
      </c>
      <c r="L55" s="5" t="s">
        <v>53</v>
      </c>
      <c r="M55" s="5" t="s">
        <v>52</v>
      </c>
      <c r="N55" s="5" t="s">
        <v>53</v>
      </c>
      <c r="O55" s="5" t="s">
        <v>52</v>
      </c>
      <c r="P55" s="5" t="s">
        <v>52</v>
      </c>
      <c r="Q55" s="5" t="s">
        <v>144</v>
      </c>
      <c r="R55" s="5">
        <v>2</v>
      </c>
      <c r="S55" s="26"/>
      <c r="T55" s="5">
        <v>4</v>
      </c>
      <c r="U55" s="5">
        <v>4</v>
      </c>
      <c r="V55" s="5" t="s">
        <v>55</v>
      </c>
      <c r="W55" s="5">
        <v>1</v>
      </c>
      <c r="X55" s="5" t="s">
        <v>52</v>
      </c>
      <c r="Y55" s="5" t="s">
        <v>52</v>
      </c>
      <c r="Z55" s="5" t="s">
        <v>53</v>
      </c>
      <c r="AA55" s="5">
        <v>5</v>
      </c>
      <c r="AB55" s="26"/>
      <c r="AC55" s="26"/>
      <c r="AD55" s="26"/>
      <c r="AG55" s="19"/>
    </row>
    <row r="56" spans="1:33" ht="64.5" customHeight="1" x14ac:dyDescent="0.3">
      <c r="A56" s="5">
        <v>48</v>
      </c>
      <c r="B56" s="5" t="s">
        <v>147</v>
      </c>
      <c r="C56" s="5" t="s">
        <v>48</v>
      </c>
      <c r="D56" s="26"/>
      <c r="E56" s="11" t="s">
        <v>215</v>
      </c>
      <c r="F56" s="5" t="s">
        <v>143</v>
      </c>
      <c r="G56" s="5">
        <v>2011</v>
      </c>
      <c r="H56" s="27"/>
      <c r="I56" s="27"/>
      <c r="J56" s="5" t="s">
        <v>52</v>
      </c>
      <c r="K56" s="5">
        <v>2015</v>
      </c>
      <c r="L56" s="5" t="s">
        <v>53</v>
      </c>
      <c r="M56" s="5" t="s">
        <v>52</v>
      </c>
      <c r="N56" s="5" t="s">
        <v>53</v>
      </c>
      <c r="O56" s="5" t="s">
        <v>52</v>
      </c>
      <c r="P56" s="5" t="s">
        <v>52</v>
      </c>
      <c r="Q56" s="5" t="s">
        <v>144</v>
      </c>
      <c r="R56" s="5">
        <v>3</v>
      </c>
      <c r="S56" s="26"/>
      <c r="T56" s="5">
        <v>4</v>
      </c>
      <c r="U56" s="5">
        <v>4</v>
      </c>
      <c r="V56" s="5" t="s">
        <v>55</v>
      </c>
      <c r="W56" s="5">
        <v>1</v>
      </c>
      <c r="X56" s="5" t="s">
        <v>52</v>
      </c>
      <c r="Y56" s="5" t="s">
        <v>52</v>
      </c>
      <c r="Z56" s="5" t="s">
        <v>53</v>
      </c>
      <c r="AA56" s="5">
        <v>5</v>
      </c>
      <c r="AB56" s="26"/>
      <c r="AC56" s="26"/>
      <c r="AD56" s="26"/>
      <c r="AG56" s="19"/>
    </row>
    <row r="57" spans="1:33" ht="64.5" customHeight="1" x14ac:dyDescent="0.3">
      <c r="A57" s="5">
        <v>50</v>
      </c>
      <c r="B57" s="5" t="s">
        <v>148</v>
      </c>
      <c r="C57" s="5" t="s">
        <v>48</v>
      </c>
      <c r="D57" s="24"/>
      <c r="E57" s="11" t="s">
        <v>215</v>
      </c>
      <c r="F57" s="5" t="s">
        <v>143</v>
      </c>
      <c r="G57" s="5">
        <v>2011</v>
      </c>
      <c r="H57" s="22"/>
      <c r="I57" s="22"/>
      <c r="J57" s="5" t="s">
        <v>52</v>
      </c>
      <c r="K57" s="5">
        <v>2015</v>
      </c>
      <c r="L57" s="5" t="s">
        <v>53</v>
      </c>
      <c r="M57" s="5" t="s">
        <v>52</v>
      </c>
      <c r="N57" s="5" t="s">
        <v>53</v>
      </c>
      <c r="O57" s="5" t="s">
        <v>52</v>
      </c>
      <c r="P57" s="5" t="s">
        <v>52</v>
      </c>
      <c r="Q57" s="5" t="s">
        <v>144</v>
      </c>
      <c r="R57" s="5">
        <v>5</v>
      </c>
      <c r="S57" s="26"/>
      <c r="T57" s="5">
        <v>4</v>
      </c>
      <c r="U57" s="5">
        <v>4</v>
      </c>
      <c r="V57" s="5" t="s">
        <v>55</v>
      </c>
      <c r="W57" s="5">
        <v>1</v>
      </c>
      <c r="X57" s="5" t="s">
        <v>52</v>
      </c>
      <c r="Y57" s="5" t="s">
        <v>52</v>
      </c>
      <c r="Z57" s="5" t="s">
        <v>53</v>
      </c>
      <c r="AA57" s="5">
        <v>5</v>
      </c>
      <c r="AB57" s="24"/>
      <c r="AC57" s="24"/>
      <c r="AD57" s="24"/>
      <c r="AE57" s="19">
        <f>H54</f>
        <v>876.5</v>
      </c>
      <c r="AF57" s="19">
        <v>4</v>
      </c>
      <c r="AG57" s="19">
        <f>AE57/AF57</f>
        <v>219.125</v>
      </c>
    </row>
    <row r="58" spans="1:33" ht="89.25" customHeight="1" x14ac:dyDescent="0.3">
      <c r="A58" s="5">
        <v>51</v>
      </c>
      <c r="B58" s="5" t="s">
        <v>149</v>
      </c>
      <c r="C58" s="5" t="s">
        <v>58</v>
      </c>
      <c r="D58" s="3" t="s">
        <v>150</v>
      </c>
      <c r="E58" s="11" t="s">
        <v>217</v>
      </c>
      <c r="F58" s="5" t="s">
        <v>151</v>
      </c>
      <c r="G58" s="5">
        <v>1964</v>
      </c>
      <c r="H58" s="7">
        <v>151.6</v>
      </c>
      <c r="I58" s="7">
        <v>116.8</v>
      </c>
      <c r="J58" s="5" t="s">
        <v>52</v>
      </c>
      <c r="K58" s="5">
        <v>2015</v>
      </c>
      <c r="L58" s="5" t="s">
        <v>53</v>
      </c>
      <c r="M58" s="5" t="s">
        <v>52</v>
      </c>
      <c r="N58" s="5" t="s">
        <v>53</v>
      </c>
      <c r="O58" s="5" t="s">
        <v>52</v>
      </c>
      <c r="P58" s="5" t="s">
        <v>53</v>
      </c>
      <c r="Q58" s="5" t="s">
        <v>52</v>
      </c>
      <c r="R58" s="5">
        <v>4</v>
      </c>
      <c r="S58" s="24"/>
      <c r="T58" s="5">
        <v>4</v>
      </c>
      <c r="U58" s="5">
        <v>4</v>
      </c>
      <c r="V58" s="5" t="s">
        <v>55</v>
      </c>
      <c r="W58" s="5">
        <v>1</v>
      </c>
      <c r="X58" s="5" t="s">
        <v>52</v>
      </c>
      <c r="Y58" s="5" t="s">
        <v>52</v>
      </c>
      <c r="Z58" s="5" t="s">
        <v>53</v>
      </c>
      <c r="AA58" s="5">
        <v>5</v>
      </c>
      <c r="AB58" s="3">
        <v>1</v>
      </c>
      <c r="AC58" s="3" t="s">
        <v>56</v>
      </c>
      <c r="AD58" s="3">
        <v>1</v>
      </c>
      <c r="AE58" s="20"/>
      <c r="AF58" s="20"/>
      <c r="AG58" s="20"/>
    </row>
    <row r="59" spans="1:33" ht="64.5" customHeight="1" x14ac:dyDescent="0.3">
      <c r="A59" s="5">
        <v>52</v>
      </c>
      <c r="B59" s="5" t="s">
        <v>152</v>
      </c>
      <c r="C59" s="5" t="s">
        <v>94</v>
      </c>
      <c r="D59" s="23" t="s">
        <v>185</v>
      </c>
      <c r="E59" s="11" t="s">
        <v>217</v>
      </c>
      <c r="F59" s="5" t="s">
        <v>154</v>
      </c>
      <c r="G59" s="5">
        <v>1965</v>
      </c>
      <c r="H59" s="21">
        <v>488.5</v>
      </c>
      <c r="I59" s="21">
        <v>316.7</v>
      </c>
      <c r="J59" s="5" t="s">
        <v>52</v>
      </c>
      <c r="K59" s="5">
        <v>2013</v>
      </c>
      <c r="L59" s="5" t="s">
        <v>53</v>
      </c>
      <c r="M59" s="5" t="s">
        <v>52</v>
      </c>
      <c r="N59" s="5" t="s">
        <v>53</v>
      </c>
      <c r="O59" s="5" t="s">
        <v>52</v>
      </c>
      <c r="P59" s="5" t="s">
        <v>53</v>
      </c>
      <c r="Q59" s="5" t="s">
        <v>52</v>
      </c>
      <c r="R59" s="5">
        <v>1</v>
      </c>
      <c r="S59" s="23" t="s">
        <v>155</v>
      </c>
      <c r="T59" s="5">
        <v>4</v>
      </c>
      <c r="U59" s="5">
        <v>4</v>
      </c>
      <c r="V59" s="5" t="s">
        <v>55</v>
      </c>
      <c r="W59" s="5">
        <v>1</v>
      </c>
      <c r="X59" s="5" t="s">
        <v>52</v>
      </c>
      <c r="Y59" s="5" t="s">
        <v>52</v>
      </c>
      <c r="Z59" s="5" t="s">
        <v>53</v>
      </c>
      <c r="AA59" s="5">
        <v>5</v>
      </c>
      <c r="AB59" s="23">
        <v>1</v>
      </c>
      <c r="AC59" s="23" t="s">
        <v>56</v>
      </c>
      <c r="AD59" s="23">
        <v>1</v>
      </c>
      <c r="AE59" s="20"/>
      <c r="AF59" s="20"/>
      <c r="AG59" s="20"/>
    </row>
    <row r="60" spans="1:33" ht="64.5" customHeight="1" x14ac:dyDescent="0.3">
      <c r="A60" s="5">
        <v>53</v>
      </c>
      <c r="B60" s="5" t="s">
        <v>153</v>
      </c>
      <c r="C60" s="5" t="s">
        <v>94</v>
      </c>
      <c r="D60" s="24"/>
      <c r="E60" s="11" t="s">
        <v>217</v>
      </c>
      <c r="F60" s="5" t="s">
        <v>154</v>
      </c>
      <c r="G60" s="5">
        <v>1965</v>
      </c>
      <c r="H60" s="22"/>
      <c r="I60" s="22"/>
      <c r="J60" s="5" t="s">
        <v>52</v>
      </c>
      <c r="K60" s="5">
        <v>2013</v>
      </c>
      <c r="L60" s="5" t="s">
        <v>53</v>
      </c>
      <c r="M60" s="5" t="s">
        <v>52</v>
      </c>
      <c r="N60" s="5" t="s">
        <v>53</v>
      </c>
      <c r="O60" s="5" t="s">
        <v>52</v>
      </c>
      <c r="P60" s="5" t="s">
        <v>53</v>
      </c>
      <c r="Q60" s="5" t="s">
        <v>52</v>
      </c>
      <c r="R60" s="5">
        <v>2</v>
      </c>
      <c r="S60" s="24"/>
      <c r="T60" s="5">
        <v>4</v>
      </c>
      <c r="U60" s="5">
        <v>4</v>
      </c>
      <c r="V60" s="5" t="s">
        <v>55</v>
      </c>
      <c r="W60" s="5">
        <v>1</v>
      </c>
      <c r="X60" s="5" t="s">
        <v>52</v>
      </c>
      <c r="Y60" s="5" t="s">
        <v>52</v>
      </c>
      <c r="Z60" s="5" t="s">
        <v>53</v>
      </c>
      <c r="AA60" s="5">
        <v>5</v>
      </c>
      <c r="AB60" s="24"/>
      <c r="AC60" s="24"/>
      <c r="AD60" s="24"/>
      <c r="AE60" s="20"/>
      <c r="AF60" s="20"/>
      <c r="AG60" s="20"/>
    </row>
    <row r="61" spans="1:33" ht="105.75" customHeight="1" x14ac:dyDescent="0.3">
      <c r="A61" s="5">
        <v>54</v>
      </c>
      <c r="B61" s="5" t="s">
        <v>198</v>
      </c>
      <c r="C61" s="5" t="s">
        <v>214</v>
      </c>
      <c r="D61" s="3" t="s">
        <v>219</v>
      </c>
      <c r="E61" s="11" t="s">
        <v>156</v>
      </c>
      <c r="F61" s="5" t="s">
        <v>208</v>
      </c>
      <c r="G61" s="5">
        <v>1976</v>
      </c>
      <c r="H61" s="7">
        <v>101.9</v>
      </c>
      <c r="I61" s="7">
        <v>67.91</v>
      </c>
      <c r="J61" s="5" t="s">
        <v>52</v>
      </c>
      <c r="K61" s="5">
        <v>2017</v>
      </c>
      <c r="L61" s="5" t="s">
        <v>53</v>
      </c>
      <c r="M61" s="5" t="s">
        <v>52</v>
      </c>
      <c r="N61" s="5" t="s">
        <v>53</v>
      </c>
      <c r="O61" s="5" t="s">
        <v>52</v>
      </c>
      <c r="P61" s="5" t="s">
        <v>53</v>
      </c>
      <c r="Q61" s="5" t="s">
        <v>52</v>
      </c>
      <c r="R61" s="5">
        <v>1</v>
      </c>
      <c r="S61" s="23" t="s">
        <v>157</v>
      </c>
      <c r="T61" s="5">
        <v>3</v>
      </c>
      <c r="U61" s="5">
        <v>3</v>
      </c>
      <c r="V61" s="5" t="s">
        <v>55</v>
      </c>
      <c r="W61" s="5">
        <v>1</v>
      </c>
      <c r="X61" s="5" t="s">
        <v>52</v>
      </c>
      <c r="Y61" s="5" t="s">
        <v>52</v>
      </c>
      <c r="Z61" s="5" t="s">
        <v>53</v>
      </c>
      <c r="AA61" s="5">
        <v>4</v>
      </c>
      <c r="AB61" s="3">
        <v>1</v>
      </c>
      <c r="AC61" s="3" t="s">
        <v>56</v>
      </c>
      <c r="AD61" s="3">
        <v>1</v>
      </c>
      <c r="AE61" s="20"/>
      <c r="AF61" s="20"/>
      <c r="AG61" s="20"/>
    </row>
    <row r="62" spans="1:33" ht="90.75" customHeight="1" x14ac:dyDescent="0.3">
      <c r="A62" s="5">
        <v>55</v>
      </c>
      <c r="B62" s="5" t="s">
        <v>199</v>
      </c>
      <c r="C62" s="5" t="s">
        <v>94</v>
      </c>
      <c r="D62" s="3" t="s">
        <v>158</v>
      </c>
      <c r="E62" s="11" t="s">
        <v>217</v>
      </c>
      <c r="F62" s="5" t="s">
        <v>159</v>
      </c>
      <c r="G62" s="5">
        <v>1977</v>
      </c>
      <c r="H62" s="7">
        <v>85.4</v>
      </c>
      <c r="I62" s="7">
        <v>64.2</v>
      </c>
      <c r="J62" s="5" t="s">
        <v>52</v>
      </c>
      <c r="K62" s="5" t="s">
        <v>52</v>
      </c>
      <c r="L62" s="5" t="s">
        <v>53</v>
      </c>
      <c r="M62" s="5" t="s">
        <v>52</v>
      </c>
      <c r="N62" s="5" t="s">
        <v>53</v>
      </c>
      <c r="O62" s="5" t="s">
        <v>52</v>
      </c>
      <c r="P62" s="5" t="s">
        <v>53</v>
      </c>
      <c r="Q62" s="5" t="s">
        <v>52</v>
      </c>
      <c r="R62" s="5">
        <v>2</v>
      </c>
      <c r="S62" s="24"/>
      <c r="T62" s="5">
        <v>3</v>
      </c>
      <c r="U62" s="5">
        <v>3</v>
      </c>
      <c r="V62" s="5" t="s">
        <v>55</v>
      </c>
      <c r="W62" s="5">
        <v>1</v>
      </c>
      <c r="X62" s="5" t="s">
        <v>52</v>
      </c>
      <c r="Y62" s="5" t="s">
        <v>52</v>
      </c>
      <c r="Z62" s="5" t="s">
        <v>53</v>
      </c>
      <c r="AA62" s="5">
        <v>4</v>
      </c>
      <c r="AB62" s="3">
        <v>1</v>
      </c>
      <c r="AC62" s="3" t="s">
        <v>56</v>
      </c>
      <c r="AD62" s="3">
        <v>1</v>
      </c>
      <c r="AE62" s="20"/>
      <c r="AF62" s="20"/>
      <c r="AG62" s="20"/>
    </row>
    <row r="63" spans="1:33" ht="72" customHeight="1" x14ac:dyDescent="0.3">
      <c r="A63" s="5">
        <v>56</v>
      </c>
      <c r="B63" s="5" t="s">
        <v>221</v>
      </c>
      <c r="C63" s="5" t="s">
        <v>48</v>
      </c>
      <c r="D63" s="3" t="s">
        <v>220</v>
      </c>
      <c r="E63" s="11" t="s">
        <v>215</v>
      </c>
      <c r="F63" s="5" t="s">
        <v>161</v>
      </c>
      <c r="G63" s="5">
        <v>1979</v>
      </c>
      <c r="H63" s="7">
        <v>177.8</v>
      </c>
      <c r="I63" s="7">
        <v>134.5</v>
      </c>
      <c r="J63" s="5" t="s">
        <v>52</v>
      </c>
      <c r="K63" s="5">
        <v>2006</v>
      </c>
      <c r="L63" s="5" t="s">
        <v>53</v>
      </c>
      <c r="M63" s="5" t="s">
        <v>52</v>
      </c>
      <c r="N63" s="5" t="s">
        <v>53</v>
      </c>
      <c r="O63" s="5" t="s">
        <v>52</v>
      </c>
      <c r="P63" s="5" t="s">
        <v>53</v>
      </c>
      <c r="Q63" s="5" t="s">
        <v>52</v>
      </c>
      <c r="R63" s="5">
        <v>1</v>
      </c>
      <c r="S63" s="23" t="s">
        <v>162</v>
      </c>
      <c r="T63" s="5">
        <v>3</v>
      </c>
      <c r="U63" s="5">
        <v>3</v>
      </c>
      <c r="V63" s="5" t="s">
        <v>55</v>
      </c>
      <c r="W63" s="5">
        <v>1</v>
      </c>
      <c r="X63" s="5" t="s">
        <v>52</v>
      </c>
      <c r="Y63" s="5" t="s">
        <v>52</v>
      </c>
      <c r="Z63" s="5" t="s">
        <v>53</v>
      </c>
      <c r="AA63" s="5">
        <v>4</v>
      </c>
      <c r="AB63" s="3">
        <v>1</v>
      </c>
      <c r="AC63" s="3" t="s">
        <v>56</v>
      </c>
      <c r="AD63" s="3">
        <v>1</v>
      </c>
      <c r="AE63" s="19">
        <f>H63</f>
        <v>177.8</v>
      </c>
      <c r="AF63" s="19">
        <v>1</v>
      </c>
      <c r="AG63" s="17">
        <f>AE63/AF63</f>
        <v>177.8</v>
      </c>
    </row>
    <row r="64" spans="1:33" ht="107.25" customHeight="1" x14ac:dyDescent="0.3">
      <c r="A64" s="5">
        <v>57</v>
      </c>
      <c r="B64" s="5" t="s">
        <v>160</v>
      </c>
      <c r="C64" s="5" t="s">
        <v>214</v>
      </c>
      <c r="D64" s="3" t="s">
        <v>189</v>
      </c>
      <c r="E64" s="11" t="s">
        <v>122</v>
      </c>
      <c r="F64" s="5" t="s">
        <v>211</v>
      </c>
      <c r="G64" s="5">
        <v>1997</v>
      </c>
      <c r="H64" s="7">
        <v>471</v>
      </c>
      <c r="I64" s="7">
        <v>191.5</v>
      </c>
      <c r="J64" s="5" t="s">
        <v>52</v>
      </c>
      <c r="K64" s="5">
        <v>2014</v>
      </c>
      <c r="L64" s="5" t="s">
        <v>53</v>
      </c>
      <c r="M64" s="5" t="s">
        <v>52</v>
      </c>
      <c r="N64" s="5" t="s">
        <v>53</v>
      </c>
      <c r="O64" s="5" t="s">
        <v>52</v>
      </c>
      <c r="P64" s="5" t="s">
        <v>53</v>
      </c>
      <c r="Q64" s="5" t="s">
        <v>52</v>
      </c>
      <c r="R64" s="5">
        <v>2</v>
      </c>
      <c r="S64" s="24"/>
      <c r="T64" s="5">
        <v>3</v>
      </c>
      <c r="U64" s="5">
        <v>3</v>
      </c>
      <c r="V64" s="5" t="s">
        <v>55</v>
      </c>
      <c r="W64" s="5">
        <v>1</v>
      </c>
      <c r="X64" s="5" t="s">
        <v>52</v>
      </c>
      <c r="Y64" s="5" t="s">
        <v>52</v>
      </c>
      <c r="Z64" s="5" t="s">
        <v>53</v>
      </c>
      <c r="AA64" s="5">
        <v>4</v>
      </c>
      <c r="AB64" s="3">
        <v>1</v>
      </c>
      <c r="AC64" s="3" t="s">
        <v>56</v>
      </c>
      <c r="AD64" s="3">
        <v>1</v>
      </c>
      <c r="AE64" s="20"/>
      <c r="AF64" s="20"/>
      <c r="AG64" s="20"/>
    </row>
    <row r="65" spans="1:33" ht="64.5" customHeight="1" x14ac:dyDescent="0.3">
      <c r="A65" s="5">
        <v>58</v>
      </c>
      <c r="B65" s="5" t="s">
        <v>196</v>
      </c>
      <c r="C65" s="5" t="s">
        <v>48</v>
      </c>
      <c r="D65" s="23" t="s">
        <v>206</v>
      </c>
      <c r="E65" s="11" t="s">
        <v>215</v>
      </c>
      <c r="F65" s="5" t="s">
        <v>163</v>
      </c>
      <c r="G65" s="5">
        <v>1983</v>
      </c>
      <c r="H65" s="21">
        <v>330.2</v>
      </c>
      <c r="I65" s="21">
        <v>262.82</v>
      </c>
      <c r="J65" s="5" t="s">
        <v>52</v>
      </c>
      <c r="K65" s="5">
        <v>2014</v>
      </c>
      <c r="L65" s="5" t="s">
        <v>53</v>
      </c>
      <c r="M65" s="5" t="s">
        <v>52</v>
      </c>
      <c r="N65" s="5" t="s">
        <v>52</v>
      </c>
      <c r="O65" s="5" t="s">
        <v>164</v>
      </c>
      <c r="P65" s="5" t="s">
        <v>52</v>
      </c>
      <c r="Q65" s="5" t="s">
        <v>165</v>
      </c>
      <c r="R65" s="5">
        <v>1</v>
      </c>
      <c r="S65" s="23" t="s">
        <v>162</v>
      </c>
      <c r="T65" s="5">
        <v>3</v>
      </c>
      <c r="U65" s="5">
        <v>3</v>
      </c>
      <c r="V65" s="5" t="s">
        <v>55</v>
      </c>
      <c r="W65" s="5">
        <v>1</v>
      </c>
      <c r="X65" s="5" t="s">
        <v>52</v>
      </c>
      <c r="Y65" s="5" t="s">
        <v>52</v>
      </c>
      <c r="Z65" s="5" t="s">
        <v>53</v>
      </c>
      <c r="AA65" s="5">
        <v>4</v>
      </c>
      <c r="AB65" s="23">
        <v>1</v>
      </c>
      <c r="AC65" s="23" t="s">
        <v>56</v>
      </c>
      <c r="AD65" s="23">
        <v>1</v>
      </c>
      <c r="AG65" s="19"/>
    </row>
    <row r="66" spans="1:33" ht="64.5" customHeight="1" x14ac:dyDescent="0.3">
      <c r="A66" s="5">
        <v>59</v>
      </c>
      <c r="B66" s="5" t="s">
        <v>197</v>
      </c>
      <c r="C66" s="5" t="s">
        <v>48</v>
      </c>
      <c r="D66" s="24"/>
      <c r="E66" s="11" t="s">
        <v>215</v>
      </c>
      <c r="F66" s="5" t="s">
        <v>163</v>
      </c>
      <c r="G66" s="5">
        <v>1983</v>
      </c>
      <c r="H66" s="22"/>
      <c r="I66" s="22"/>
      <c r="J66" s="5" t="s">
        <v>52</v>
      </c>
      <c r="K66" s="5">
        <v>2014</v>
      </c>
      <c r="L66" s="5" t="s">
        <v>53</v>
      </c>
      <c r="M66" s="5" t="s">
        <v>52</v>
      </c>
      <c r="N66" s="5" t="s">
        <v>52</v>
      </c>
      <c r="O66" s="5" t="s">
        <v>164</v>
      </c>
      <c r="P66" s="5" t="s">
        <v>52</v>
      </c>
      <c r="Q66" s="5" t="s">
        <v>165</v>
      </c>
      <c r="R66" s="5">
        <v>2</v>
      </c>
      <c r="S66" s="24"/>
      <c r="T66" s="5">
        <v>3</v>
      </c>
      <c r="U66" s="5">
        <v>3</v>
      </c>
      <c r="V66" s="5" t="s">
        <v>55</v>
      </c>
      <c r="W66" s="5">
        <v>1</v>
      </c>
      <c r="X66" s="5" t="s">
        <v>52</v>
      </c>
      <c r="Y66" s="5" t="s">
        <v>52</v>
      </c>
      <c r="Z66" s="5" t="s">
        <v>53</v>
      </c>
      <c r="AA66" s="5">
        <v>4</v>
      </c>
      <c r="AB66" s="24"/>
      <c r="AC66" s="24"/>
      <c r="AD66" s="24"/>
      <c r="AE66" s="19">
        <f>H65</f>
        <v>330.2</v>
      </c>
      <c r="AF66" s="19">
        <v>2</v>
      </c>
      <c r="AG66" s="17">
        <f>AE66/AF66</f>
        <v>165.1</v>
      </c>
    </row>
    <row r="67" spans="1:33" ht="64.5" customHeight="1" x14ac:dyDescent="0.3">
      <c r="A67" s="5">
        <v>60</v>
      </c>
      <c r="B67" s="5" t="s">
        <v>212</v>
      </c>
      <c r="C67" s="5" t="s">
        <v>94</v>
      </c>
      <c r="D67" s="23" t="s">
        <v>166</v>
      </c>
      <c r="E67" s="11" t="s">
        <v>215</v>
      </c>
      <c r="F67" s="5" t="s">
        <v>167</v>
      </c>
      <c r="G67" s="5">
        <v>1982</v>
      </c>
      <c r="H67" s="21">
        <v>632.79999999999995</v>
      </c>
      <c r="I67" s="21">
        <v>464.5</v>
      </c>
      <c r="J67" s="5" t="s">
        <v>52</v>
      </c>
      <c r="K67" s="5">
        <v>2009</v>
      </c>
      <c r="L67" s="5" t="s">
        <v>53</v>
      </c>
      <c r="M67" s="5" t="s">
        <v>52</v>
      </c>
      <c r="N67" s="5" t="s">
        <v>53</v>
      </c>
      <c r="O67" s="5" t="s">
        <v>52</v>
      </c>
      <c r="P67" s="5" t="s">
        <v>53</v>
      </c>
      <c r="Q67" s="5" t="s">
        <v>52</v>
      </c>
      <c r="R67" s="5">
        <v>1</v>
      </c>
      <c r="S67" s="23" t="s">
        <v>162</v>
      </c>
      <c r="T67" s="5">
        <v>3</v>
      </c>
      <c r="U67" s="5">
        <v>3</v>
      </c>
      <c r="V67" s="5" t="s">
        <v>55</v>
      </c>
      <c r="W67" s="5">
        <v>1</v>
      </c>
      <c r="X67" s="5" t="s">
        <v>52</v>
      </c>
      <c r="Y67" s="5" t="s">
        <v>52</v>
      </c>
      <c r="Z67" s="5" t="s">
        <v>53</v>
      </c>
      <c r="AA67" s="5">
        <v>4</v>
      </c>
      <c r="AB67" s="23">
        <v>1</v>
      </c>
      <c r="AC67" s="23" t="s">
        <v>56</v>
      </c>
      <c r="AD67" s="23">
        <v>1</v>
      </c>
      <c r="AG67" s="19"/>
    </row>
    <row r="68" spans="1:33" ht="64.5" customHeight="1" x14ac:dyDescent="0.3">
      <c r="A68" s="5">
        <v>61</v>
      </c>
      <c r="B68" s="5" t="s">
        <v>213</v>
      </c>
      <c r="C68" s="5" t="s">
        <v>94</v>
      </c>
      <c r="D68" s="24"/>
      <c r="E68" s="11" t="s">
        <v>215</v>
      </c>
      <c r="F68" s="5" t="s">
        <v>167</v>
      </c>
      <c r="G68" s="5">
        <v>1982</v>
      </c>
      <c r="H68" s="22"/>
      <c r="I68" s="22"/>
      <c r="J68" s="5" t="s">
        <v>52</v>
      </c>
      <c r="K68" s="5">
        <v>2009</v>
      </c>
      <c r="L68" s="5" t="s">
        <v>53</v>
      </c>
      <c r="M68" s="5" t="s">
        <v>52</v>
      </c>
      <c r="N68" s="5" t="s">
        <v>53</v>
      </c>
      <c r="O68" s="5" t="s">
        <v>52</v>
      </c>
      <c r="P68" s="5" t="s">
        <v>53</v>
      </c>
      <c r="Q68" s="5" t="s">
        <v>52</v>
      </c>
      <c r="R68" s="5">
        <v>2</v>
      </c>
      <c r="S68" s="24"/>
      <c r="T68" s="5">
        <v>3</v>
      </c>
      <c r="U68" s="5">
        <v>3</v>
      </c>
      <c r="V68" s="5" t="s">
        <v>55</v>
      </c>
      <c r="W68" s="5">
        <v>1</v>
      </c>
      <c r="X68" s="5" t="s">
        <v>52</v>
      </c>
      <c r="Y68" s="5" t="s">
        <v>52</v>
      </c>
      <c r="Z68" s="5" t="s">
        <v>53</v>
      </c>
      <c r="AA68" s="5">
        <v>4</v>
      </c>
      <c r="AB68" s="24"/>
      <c r="AC68" s="24"/>
      <c r="AD68" s="24"/>
      <c r="AE68" s="19">
        <f>H67</f>
        <v>632.79999999999995</v>
      </c>
      <c r="AF68" s="19">
        <v>2</v>
      </c>
      <c r="AG68" s="19">
        <f>AE68/AF68</f>
        <v>316.39999999999998</v>
      </c>
    </row>
    <row r="69" spans="1:33" ht="64.5" customHeight="1" x14ac:dyDescent="0.3">
      <c r="A69" s="5">
        <v>62</v>
      </c>
      <c r="B69" s="5" t="s">
        <v>170</v>
      </c>
      <c r="C69" s="5" t="s">
        <v>128</v>
      </c>
      <c r="D69" s="23" t="s">
        <v>207</v>
      </c>
      <c r="E69" s="11" t="s">
        <v>215</v>
      </c>
      <c r="F69" s="12" t="s">
        <v>169</v>
      </c>
      <c r="G69" s="11">
        <v>1979</v>
      </c>
      <c r="H69" s="21">
        <v>279.60000000000002</v>
      </c>
      <c r="I69" s="21">
        <v>193.36</v>
      </c>
      <c r="J69" s="5" t="s">
        <v>52</v>
      </c>
      <c r="K69" s="5">
        <v>2006</v>
      </c>
      <c r="L69" s="5" t="s">
        <v>53</v>
      </c>
      <c r="M69" s="5" t="s">
        <v>52</v>
      </c>
      <c r="N69" s="5" t="s">
        <v>53</v>
      </c>
      <c r="O69" s="5" t="s">
        <v>52</v>
      </c>
      <c r="P69" s="5" t="s">
        <v>53</v>
      </c>
      <c r="Q69" s="5" t="s">
        <v>52</v>
      </c>
      <c r="R69" s="5">
        <v>1</v>
      </c>
      <c r="S69" s="23" t="s">
        <v>162</v>
      </c>
      <c r="T69" s="5">
        <v>4</v>
      </c>
      <c r="U69" s="5">
        <v>4</v>
      </c>
      <c r="V69" s="5" t="s">
        <v>55</v>
      </c>
      <c r="W69" s="5">
        <v>1</v>
      </c>
      <c r="X69" s="5" t="s">
        <v>52</v>
      </c>
      <c r="Y69" s="5" t="s">
        <v>52</v>
      </c>
      <c r="Z69" s="5" t="s">
        <v>53</v>
      </c>
      <c r="AA69" s="5">
        <v>5</v>
      </c>
      <c r="AB69" s="23">
        <v>1</v>
      </c>
      <c r="AC69" s="23" t="s">
        <v>56</v>
      </c>
      <c r="AD69" s="23">
        <v>1</v>
      </c>
      <c r="AG69" s="19"/>
    </row>
    <row r="70" spans="1:33" ht="69.75" customHeight="1" x14ac:dyDescent="0.3">
      <c r="A70" s="5">
        <v>63</v>
      </c>
      <c r="B70" s="5" t="s">
        <v>200</v>
      </c>
      <c r="C70" s="5" t="s">
        <v>94</v>
      </c>
      <c r="D70" s="24"/>
      <c r="E70" s="14" t="s">
        <v>215</v>
      </c>
      <c r="F70" s="13" t="s">
        <v>169</v>
      </c>
      <c r="G70" s="11">
        <v>1979</v>
      </c>
      <c r="H70" s="22"/>
      <c r="I70" s="22"/>
      <c r="J70" s="5" t="s">
        <v>52</v>
      </c>
      <c r="K70" s="5">
        <v>2006</v>
      </c>
      <c r="L70" s="5" t="s">
        <v>53</v>
      </c>
      <c r="M70" s="5" t="s">
        <v>52</v>
      </c>
      <c r="N70" s="5" t="s">
        <v>53</v>
      </c>
      <c r="O70" s="5" t="s">
        <v>52</v>
      </c>
      <c r="P70" s="5" t="s">
        <v>53</v>
      </c>
      <c r="Q70" s="5" t="s">
        <v>52</v>
      </c>
      <c r="R70" s="5">
        <v>2</v>
      </c>
      <c r="S70" s="24"/>
      <c r="T70" s="5">
        <v>3</v>
      </c>
      <c r="U70" s="5">
        <v>3</v>
      </c>
      <c r="V70" s="5" t="s">
        <v>55</v>
      </c>
      <c r="W70" s="5">
        <v>1</v>
      </c>
      <c r="X70" s="5" t="s">
        <v>52</v>
      </c>
      <c r="Y70" s="5" t="s">
        <v>52</v>
      </c>
      <c r="Z70" s="5" t="s">
        <v>53</v>
      </c>
      <c r="AA70" s="5">
        <v>4</v>
      </c>
      <c r="AB70" s="24"/>
      <c r="AC70" s="24"/>
      <c r="AD70" s="24"/>
      <c r="AE70" s="19">
        <f>H69</f>
        <v>279.60000000000002</v>
      </c>
      <c r="AF70" s="19">
        <v>2</v>
      </c>
      <c r="AG70" s="17">
        <f>AE70/AF70</f>
        <v>139.80000000000001</v>
      </c>
    </row>
    <row r="71" spans="1:33" ht="104.25" customHeight="1" x14ac:dyDescent="0.3">
      <c r="A71" s="5">
        <v>64</v>
      </c>
      <c r="B71" s="5" t="s">
        <v>171</v>
      </c>
      <c r="C71" s="5" t="s">
        <v>94</v>
      </c>
      <c r="D71" s="4" t="s">
        <v>172</v>
      </c>
      <c r="E71" s="11" t="s">
        <v>217</v>
      </c>
      <c r="F71" s="5" t="s">
        <v>175</v>
      </c>
      <c r="G71" s="5">
        <v>1977</v>
      </c>
      <c r="H71" s="7">
        <v>98.8</v>
      </c>
      <c r="I71" s="7">
        <v>70</v>
      </c>
      <c r="J71" s="5" t="s">
        <v>52</v>
      </c>
      <c r="K71" s="5">
        <v>2007</v>
      </c>
      <c r="L71" s="5" t="s">
        <v>53</v>
      </c>
      <c r="M71" s="5" t="s">
        <v>52</v>
      </c>
      <c r="N71" s="5" t="s">
        <v>53</v>
      </c>
      <c r="O71" s="5" t="s">
        <v>52</v>
      </c>
      <c r="P71" s="5" t="s">
        <v>53</v>
      </c>
      <c r="Q71" s="5" t="s">
        <v>52</v>
      </c>
      <c r="R71" s="5">
        <v>1</v>
      </c>
      <c r="S71" s="23" t="s">
        <v>176</v>
      </c>
      <c r="T71" s="5">
        <v>2</v>
      </c>
      <c r="U71" s="5">
        <v>2</v>
      </c>
      <c r="V71" s="5" t="s">
        <v>55</v>
      </c>
      <c r="W71" s="5">
        <v>1</v>
      </c>
      <c r="X71" s="5" t="s">
        <v>52</v>
      </c>
      <c r="Y71" s="5" t="s">
        <v>52</v>
      </c>
      <c r="Z71" s="5" t="s">
        <v>53</v>
      </c>
      <c r="AA71" s="5">
        <v>3</v>
      </c>
      <c r="AB71" s="14">
        <v>1</v>
      </c>
      <c r="AC71" s="13" t="s">
        <v>56</v>
      </c>
      <c r="AD71" s="14">
        <v>1</v>
      </c>
      <c r="AE71" s="20"/>
      <c r="AF71" s="20"/>
      <c r="AG71" s="20"/>
    </row>
    <row r="72" spans="1:33" ht="102" customHeight="1" x14ac:dyDescent="0.3">
      <c r="A72" s="5">
        <v>65</v>
      </c>
      <c r="B72" s="5" t="s">
        <v>177</v>
      </c>
      <c r="C72" s="5" t="s">
        <v>94</v>
      </c>
      <c r="D72" s="4" t="s">
        <v>173</v>
      </c>
      <c r="E72" s="11" t="s">
        <v>217</v>
      </c>
      <c r="F72" s="5" t="s">
        <v>174</v>
      </c>
      <c r="G72" s="5">
        <v>1977</v>
      </c>
      <c r="H72" s="7">
        <v>103.8</v>
      </c>
      <c r="I72" s="7">
        <v>80.8</v>
      </c>
      <c r="J72" s="5" t="s">
        <v>52</v>
      </c>
      <c r="K72" s="5">
        <v>2006</v>
      </c>
      <c r="L72" s="5" t="s">
        <v>53</v>
      </c>
      <c r="M72" s="5" t="s">
        <v>52</v>
      </c>
      <c r="N72" s="5" t="s">
        <v>53</v>
      </c>
      <c r="O72" s="5" t="s">
        <v>52</v>
      </c>
      <c r="P72" s="5" t="s">
        <v>53</v>
      </c>
      <c r="Q72" s="5" t="s">
        <v>52</v>
      </c>
      <c r="R72" s="5">
        <v>2</v>
      </c>
      <c r="S72" s="24"/>
      <c r="T72" s="5">
        <v>2</v>
      </c>
      <c r="U72" s="5">
        <v>2</v>
      </c>
      <c r="V72" s="5" t="s">
        <v>55</v>
      </c>
      <c r="W72" s="5">
        <v>1</v>
      </c>
      <c r="X72" s="5" t="s">
        <v>52</v>
      </c>
      <c r="Y72" s="5" t="s">
        <v>52</v>
      </c>
      <c r="Z72" s="5" t="s">
        <v>53</v>
      </c>
      <c r="AA72" s="5">
        <v>3</v>
      </c>
      <c r="AB72" s="14">
        <v>1</v>
      </c>
      <c r="AC72" s="13" t="s">
        <v>56</v>
      </c>
      <c r="AD72" s="14">
        <v>1</v>
      </c>
      <c r="AE72" s="20"/>
      <c r="AF72" s="20"/>
      <c r="AG72" s="20"/>
    </row>
    <row r="73" spans="1:33" ht="64.5" customHeight="1" x14ac:dyDescent="0.3">
      <c r="A73" s="5">
        <v>66</v>
      </c>
      <c r="B73" s="5" t="s">
        <v>201</v>
      </c>
      <c r="C73" s="5" t="s">
        <v>58</v>
      </c>
      <c r="D73" s="23" t="s">
        <v>178</v>
      </c>
      <c r="E73" s="11" t="s">
        <v>217</v>
      </c>
      <c r="F73" s="5" t="s">
        <v>179</v>
      </c>
      <c r="G73" s="5">
        <v>1961</v>
      </c>
      <c r="H73" s="21">
        <v>205.3</v>
      </c>
      <c r="I73" s="21">
        <v>150.5</v>
      </c>
      <c r="J73" s="5" t="s">
        <v>52</v>
      </c>
      <c r="K73" s="5">
        <v>2012</v>
      </c>
      <c r="L73" s="5" t="s">
        <v>53</v>
      </c>
      <c r="M73" s="5" t="s">
        <v>52</v>
      </c>
      <c r="N73" s="5" t="s">
        <v>53</v>
      </c>
      <c r="O73" s="5" t="s">
        <v>52</v>
      </c>
      <c r="P73" s="5" t="s">
        <v>53</v>
      </c>
      <c r="Q73" s="5" t="s">
        <v>52</v>
      </c>
      <c r="R73" s="5">
        <v>1</v>
      </c>
      <c r="S73" s="23" t="s">
        <v>180</v>
      </c>
      <c r="T73" s="5">
        <v>3</v>
      </c>
      <c r="U73" s="5">
        <v>3</v>
      </c>
      <c r="V73" s="5" t="s">
        <v>55</v>
      </c>
      <c r="W73" s="5">
        <v>1</v>
      </c>
      <c r="X73" s="5" t="s">
        <v>52</v>
      </c>
      <c r="Y73" s="5" t="s">
        <v>52</v>
      </c>
      <c r="Z73" s="5" t="s">
        <v>53</v>
      </c>
      <c r="AA73" s="5">
        <v>4</v>
      </c>
      <c r="AB73" s="23">
        <v>1</v>
      </c>
      <c r="AC73" s="23" t="s">
        <v>56</v>
      </c>
      <c r="AD73" s="23">
        <v>1</v>
      </c>
      <c r="AE73" s="20"/>
      <c r="AF73" s="20"/>
      <c r="AG73" s="20"/>
    </row>
    <row r="74" spans="1:33" ht="64.5" customHeight="1" x14ac:dyDescent="0.3">
      <c r="A74" s="5">
        <v>67</v>
      </c>
      <c r="B74" s="5" t="s">
        <v>202</v>
      </c>
      <c r="C74" s="5" t="s">
        <v>58</v>
      </c>
      <c r="D74" s="24"/>
      <c r="E74" s="11" t="s">
        <v>217</v>
      </c>
      <c r="F74" s="5" t="s">
        <v>179</v>
      </c>
      <c r="G74" s="5">
        <v>1961</v>
      </c>
      <c r="H74" s="22"/>
      <c r="I74" s="22"/>
      <c r="J74" s="5" t="s">
        <v>52</v>
      </c>
      <c r="K74" s="5">
        <v>2012</v>
      </c>
      <c r="L74" s="5" t="s">
        <v>53</v>
      </c>
      <c r="M74" s="5" t="s">
        <v>52</v>
      </c>
      <c r="N74" s="5" t="s">
        <v>53</v>
      </c>
      <c r="O74" s="5" t="s">
        <v>52</v>
      </c>
      <c r="P74" s="5" t="s">
        <v>53</v>
      </c>
      <c r="Q74" s="5" t="s">
        <v>52</v>
      </c>
      <c r="R74" s="5">
        <v>2</v>
      </c>
      <c r="S74" s="24"/>
      <c r="T74" s="5">
        <v>3</v>
      </c>
      <c r="U74" s="5">
        <v>3</v>
      </c>
      <c r="V74" s="5" t="s">
        <v>55</v>
      </c>
      <c r="W74" s="5">
        <v>1</v>
      </c>
      <c r="X74" s="5" t="s">
        <v>52</v>
      </c>
      <c r="Y74" s="5" t="s">
        <v>52</v>
      </c>
      <c r="Z74" s="5" t="s">
        <v>53</v>
      </c>
      <c r="AA74" s="5">
        <v>4</v>
      </c>
      <c r="AB74" s="24"/>
      <c r="AC74" s="24"/>
      <c r="AD74" s="24"/>
      <c r="AE74" s="20"/>
      <c r="AF74" s="20"/>
      <c r="AG74" s="20"/>
    </row>
    <row r="75" spans="1:33" ht="64.5" customHeight="1" x14ac:dyDescent="0.3">
      <c r="A75" s="5">
        <v>68</v>
      </c>
      <c r="B75" s="5" t="s">
        <v>181</v>
      </c>
      <c r="C75" s="5" t="s">
        <v>48</v>
      </c>
      <c r="D75" s="23" t="s">
        <v>182</v>
      </c>
      <c r="E75" s="11" t="s">
        <v>215</v>
      </c>
      <c r="F75" s="5" t="s">
        <v>183</v>
      </c>
      <c r="G75" s="5">
        <v>1960</v>
      </c>
      <c r="H75" s="21">
        <v>308.10000000000002</v>
      </c>
      <c r="I75" s="21">
        <v>265.7</v>
      </c>
      <c r="J75" s="5">
        <v>2012</v>
      </c>
      <c r="K75" s="5" t="s">
        <v>52</v>
      </c>
      <c r="L75" s="5" t="s">
        <v>53</v>
      </c>
      <c r="M75" s="5" t="s">
        <v>52</v>
      </c>
      <c r="N75" s="5" t="s">
        <v>52</v>
      </c>
      <c r="O75" s="5" t="s">
        <v>164</v>
      </c>
      <c r="P75" s="5" t="s">
        <v>52</v>
      </c>
      <c r="Q75" s="5" t="s">
        <v>144</v>
      </c>
      <c r="R75" s="5">
        <v>1</v>
      </c>
      <c r="S75" s="23" t="s">
        <v>184</v>
      </c>
      <c r="T75" s="5">
        <v>3</v>
      </c>
      <c r="U75" s="5">
        <v>3</v>
      </c>
      <c r="V75" s="5" t="s">
        <v>55</v>
      </c>
      <c r="W75" s="5">
        <v>1</v>
      </c>
      <c r="X75" s="5" t="s">
        <v>52</v>
      </c>
      <c r="Y75" s="5" t="s">
        <v>52</v>
      </c>
      <c r="Z75" s="5" t="s">
        <v>53</v>
      </c>
      <c r="AA75" s="5">
        <v>4</v>
      </c>
      <c r="AB75" s="23">
        <v>1</v>
      </c>
      <c r="AC75" s="23" t="s">
        <v>56</v>
      </c>
      <c r="AD75" s="23">
        <v>1</v>
      </c>
      <c r="AG75" s="19"/>
    </row>
    <row r="76" spans="1:33" ht="64.5" customHeight="1" x14ac:dyDescent="0.3">
      <c r="A76" s="5">
        <v>69</v>
      </c>
      <c r="B76" s="5" t="s">
        <v>203</v>
      </c>
      <c r="C76" s="5" t="s">
        <v>48</v>
      </c>
      <c r="D76" s="24"/>
      <c r="E76" s="11" t="s">
        <v>215</v>
      </c>
      <c r="F76" s="5" t="s">
        <v>183</v>
      </c>
      <c r="G76" s="5">
        <v>1960</v>
      </c>
      <c r="H76" s="22"/>
      <c r="I76" s="22"/>
      <c r="J76" s="5">
        <v>2012</v>
      </c>
      <c r="K76" s="5" t="s">
        <v>52</v>
      </c>
      <c r="L76" s="5" t="s">
        <v>53</v>
      </c>
      <c r="M76" s="5" t="s">
        <v>52</v>
      </c>
      <c r="N76" s="5" t="s">
        <v>52</v>
      </c>
      <c r="O76" s="5" t="s">
        <v>164</v>
      </c>
      <c r="P76" s="5" t="s">
        <v>52</v>
      </c>
      <c r="Q76" s="5" t="s">
        <v>144</v>
      </c>
      <c r="R76" s="5">
        <v>2</v>
      </c>
      <c r="S76" s="24"/>
      <c r="T76" s="5">
        <v>4</v>
      </c>
      <c r="U76" s="5">
        <v>4</v>
      </c>
      <c r="V76" s="5" t="s">
        <v>55</v>
      </c>
      <c r="W76" s="5">
        <v>1</v>
      </c>
      <c r="X76" s="5" t="s">
        <v>52</v>
      </c>
      <c r="Y76" s="5" t="s">
        <v>52</v>
      </c>
      <c r="Z76" s="5" t="s">
        <v>53</v>
      </c>
      <c r="AA76" s="5">
        <v>5</v>
      </c>
      <c r="AB76" s="24"/>
      <c r="AC76" s="24"/>
      <c r="AD76" s="24"/>
      <c r="AE76" s="19">
        <f>H75+H77</f>
        <v>353.5</v>
      </c>
      <c r="AF76" s="19">
        <v>2</v>
      </c>
      <c r="AG76" s="17">
        <f>AE76/AF76</f>
        <v>176.75</v>
      </c>
    </row>
    <row r="77" spans="1:33" ht="52.8" x14ac:dyDescent="0.3">
      <c r="A77" s="5"/>
      <c r="B77" s="5" t="s">
        <v>205</v>
      </c>
      <c r="C77" s="5" t="s">
        <v>48</v>
      </c>
      <c r="D77" s="23" t="s">
        <v>194</v>
      </c>
      <c r="E77" s="11" t="s">
        <v>215</v>
      </c>
      <c r="F77" s="5" t="s">
        <v>193</v>
      </c>
      <c r="G77" s="5">
        <v>1980</v>
      </c>
      <c r="H77" s="21">
        <v>45.4</v>
      </c>
      <c r="I77" s="21">
        <v>45.4</v>
      </c>
      <c r="J77" s="5">
        <v>2014</v>
      </c>
      <c r="K77" s="5" t="s">
        <v>52</v>
      </c>
      <c r="L77" s="5" t="s">
        <v>53</v>
      </c>
      <c r="M77" s="5" t="s">
        <v>52</v>
      </c>
      <c r="N77" s="5" t="s">
        <v>53</v>
      </c>
      <c r="O77" s="5" t="s">
        <v>52</v>
      </c>
      <c r="P77" s="5" t="s">
        <v>53</v>
      </c>
      <c r="Q77" s="5" t="s">
        <v>52</v>
      </c>
      <c r="R77" s="5">
        <v>1</v>
      </c>
      <c r="S77" s="23" t="s">
        <v>184</v>
      </c>
      <c r="T77" s="5"/>
      <c r="U77" s="5"/>
      <c r="V77" s="5"/>
      <c r="W77" s="5" t="s">
        <v>52</v>
      </c>
      <c r="X77" s="5" t="s">
        <v>52</v>
      </c>
      <c r="Y77" s="5" t="s">
        <v>52</v>
      </c>
      <c r="Z77" s="5" t="s">
        <v>52</v>
      </c>
      <c r="AA77" s="5" t="s">
        <v>52</v>
      </c>
      <c r="AB77" s="3" t="s">
        <v>52</v>
      </c>
      <c r="AC77" s="23" t="s">
        <v>195</v>
      </c>
      <c r="AD77" s="3" t="s">
        <v>52</v>
      </c>
      <c r="AG77" s="19"/>
    </row>
    <row r="78" spans="1:33" ht="52.8" x14ac:dyDescent="0.3">
      <c r="A78" s="5"/>
      <c r="B78" s="5" t="s">
        <v>204</v>
      </c>
      <c r="C78" s="5" t="s">
        <v>48</v>
      </c>
      <c r="D78" s="24"/>
      <c r="E78" s="11" t="s">
        <v>215</v>
      </c>
      <c r="F78" s="5" t="s">
        <v>193</v>
      </c>
      <c r="G78" s="5">
        <v>1980</v>
      </c>
      <c r="H78" s="22"/>
      <c r="I78" s="22"/>
      <c r="J78" s="5">
        <v>2014</v>
      </c>
      <c r="K78" s="5" t="s">
        <v>52</v>
      </c>
      <c r="L78" s="5" t="s">
        <v>53</v>
      </c>
      <c r="M78" s="5" t="s">
        <v>52</v>
      </c>
      <c r="N78" s="5" t="s">
        <v>53</v>
      </c>
      <c r="O78" s="5" t="s">
        <v>52</v>
      </c>
      <c r="P78" s="5" t="s">
        <v>53</v>
      </c>
      <c r="Q78" s="5" t="s">
        <v>52</v>
      </c>
      <c r="R78" s="5">
        <v>2</v>
      </c>
      <c r="S78" s="24"/>
      <c r="T78" s="5"/>
      <c r="U78" s="5"/>
      <c r="V78" s="5"/>
      <c r="W78" s="5" t="s">
        <v>52</v>
      </c>
      <c r="X78" s="5" t="s">
        <v>52</v>
      </c>
      <c r="Y78" s="5" t="s">
        <v>52</v>
      </c>
      <c r="Z78" s="5" t="s">
        <v>52</v>
      </c>
      <c r="AA78" s="5" t="s">
        <v>52</v>
      </c>
      <c r="AB78" s="5" t="s">
        <v>52</v>
      </c>
      <c r="AC78" s="24"/>
      <c r="AD78" s="5" t="s">
        <v>52</v>
      </c>
      <c r="AG78" s="19"/>
    </row>
    <row r="79" spans="1:33" x14ac:dyDescent="0.3">
      <c r="A79" s="6"/>
      <c r="B79" s="6"/>
      <c r="C79" s="6"/>
      <c r="D79" s="9"/>
      <c r="E79" s="6"/>
      <c r="F79" s="6"/>
      <c r="G79" s="6"/>
      <c r="H79" s="10"/>
      <c r="I79" s="10"/>
      <c r="J79" s="6"/>
      <c r="K79" s="6"/>
      <c r="L79" s="6"/>
      <c r="M79" s="6"/>
      <c r="N79" s="6"/>
      <c r="O79" s="6"/>
      <c r="P79" s="6"/>
      <c r="Q79" s="6"/>
      <c r="R79" s="6"/>
      <c r="S79" s="9"/>
      <c r="T79" s="6"/>
      <c r="U79" s="6"/>
      <c r="V79" s="6"/>
      <c r="W79" s="6"/>
      <c r="X79" s="6"/>
      <c r="Y79" s="6"/>
      <c r="Z79" s="6"/>
      <c r="AA79" s="6"/>
      <c r="AB79" s="6"/>
      <c r="AC79" s="9"/>
      <c r="AD79" s="6"/>
      <c r="AE79" s="20"/>
      <c r="AF79" s="20"/>
      <c r="AG79" s="18"/>
    </row>
    <row r="80" spans="1:33" ht="15" customHeight="1" x14ac:dyDescent="0.3">
      <c r="A80" s="47" t="s">
        <v>43</v>
      </c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20"/>
      <c r="AF80" s="20"/>
      <c r="AG80" s="18"/>
    </row>
    <row r="81" spans="1:34" ht="15" customHeight="1" x14ac:dyDescent="0.3">
      <c r="A81" s="47" t="s">
        <v>44</v>
      </c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20"/>
      <c r="AF81" s="20"/>
      <c r="AG81" s="18"/>
    </row>
    <row r="82" spans="1:34" ht="15" customHeight="1" x14ac:dyDescent="0.3">
      <c r="A82" s="47" t="s">
        <v>45</v>
      </c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20"/>
      <c r="AF82" s="20"/>
      <c r="AG82" s="18"/>
    </row>
    <row r="83" spans="1:34" ht="15" customHeight="1" x14ac:dyDescent="0.3">
      <c r="A83" s="47" t="s">
        <v>46</v>
      </c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20"/>
      <c r="AF83" s="20"/>
      <c r="AG83" s="18"/>
    </row>
    <row r="86" spans="1:34" s="15" customFormat="1" ht="25.5" customHeight="1" x14ac:dyDescent="0.3">
      <c r="H86" s="16">
        <f>SUBTOTAL(9,H8:H78)</f>
        <v>14024.359999999997</v>
      </c>
      <c r="I86" s="16">
        <f>SUBTOTAL(9,I8:I78)</f>
        <v>9957.31</v>
      </c>
      <c r="T86" s="15">
        <f>SUBTOTAL(9,T8:T78)</f>
        <v>250</v>
      </c>
      <c r="U86" s="15">
        <f>SUBTOTAL(9,U8:U78)</f>
        <v>250</v>
      </c>
      <c r="W86" s="15">
        <f>SUBTOTAL(9,W8:W78)</f>
        <v>69</v>
      </c>
      <c r="AA86" s="15">
        <f>SUBTOTAL(9,AA8:AA78)</f>
        <v>319</v>
      </c>
      <c r="AB86" s="15">
        <f>SUBTOTAL(9,AB8:AB78)</f>
        <v>31</v>
      </c>
      <c r="AD86" s="15">
        <f>SUBTOTAL(9,AD8:AD78)</f>
        <v>31</v>
      </c>
      <c r="AE86" s="19">
        <f>SUBTOTAL(9,AE8:AE78)</f>
        <v>8675.9600000000009</v>
      </c>
      <c r="AF86" s="19">
        <f>SUBTOTAL(9,AF8:AF78)</f>
        <v>44</v>
      </c>
      <c r="AG86" s="17">
        <f>AE86/AF86</f>
        <v>197.18090909090913</v>
      </c>
      <c r="AH86" s="20"/>
    </row>
  </sheetData>
  <autoFilter ref="A7:AG78"/>
  <mergeCells count="203">
    <mergeCell ref="D12:D15"/>
    <mergeCell ref="D75:D76"/>
    <mergeCell ref="H75:H76"/>
    <mergeCell ref="I75:I76"/>
    <mergeCell ref="S75:S76"/>
    <mergeCell ref="AB75:AB76"/>
    <mergeCell ref="AC75:AC76"/>
    <mergeCell ref="AD75:AD76"/>
    <mergeCell ref="S71:S72"/>
    <mergeCell ref="D73:D74"/>
    <mergeCell ref="H73:H74"/>
    <mergeCell ref="I73:I74"/>
    <mergeCell ref="S73:S74"/>
    <mergeCell ref="AB73:AB74"/>
    <mergeCell ref="AC73:AC74"/>
    <mergeCell ref="AD73:AD74"/>
    <mergeCell ref="H69:H70"/>
    <mergeCell ref="I69:I70"/>
    <mergeCell ref="D69:D70"/>
    <mergeCell ref="AD69:AD70"/>
    <mergeCell ref="AC69:AC70"/>
    <mergeCell ref="AC51:AC52"/>
    <mergeCell ref="AD51:AD52"/>
    <mergeCell ref="G51:G52"/>
    <mergeCell ref="AC54:AC57"/>
    <mergeCell ref="AD54:AD57"/>
    <mergeCell ref="D67:D68"/>
    <mergeCell ref="H67:H68"/>
    <mergeCell ref="I67:I68"/>
    <mergeCell ref="S67:S68"/>
    <mergeCell ref="AB67:AB68"/>
    <mergeCell ref="AC67:AC68"/>
    <mergeCell ref="AD67:AD68"/>
    <mergeCell ref="AC59:AC60"/>
    <mergeCell ref="AD59:AD60"/>
    <mergeCell ref="S61:S62"/>
    <mergeCell ref="S63:S64"/>
    <mergeCell ref="AD65:AD66"/>
    <mergeCell ref="H59:H60"/>
    <mergeCell ref="I59:I60"/>
    <mergeCell ref="D59:D60"/>
    <mergeCell ref="S59:S60"/>
    <mergeCell ref="AB59:AB60"/>
    <mergeCell ref="AD36:AD37"/>
    <mergeCell ref="AC46:AC48"/>
    <mergeCell ref="AD46:AD48"/>
    <mergeCell ref="F46:F48"/>
    <mergeCell ref="S49:S50"/>
    <mergeCell ref="AB49:AB50"/>
    <mergeCell ref="AC49:AC50"/>
    <mergeCell ref="AD49:AD50"/>
    <mergeCell ref="D46:D48"/>
    <mergeCell ref="H46:H48"/>
    <mergeCell ref="I46:I48"/>
    <mergeCell ref="S46:S48"/>
    <mergeCell ref="AB46:AB48"/>
    <mergeCell ref="AD42:AD43"/>
    <mergeCell ref="F44:F45"/>
    <mergeCell ref="AB44:AB45"/>
    <mergeCell ref="AC44:AC45"/>
    <mergeCell ref="AD44:AD45"/>
    <mergeCell ref="D42:D43"/>
    <mergeCell ref="F42:F43"/>
    <mergeCell ref="G42:G43"/>
    <mergeCell ref="H42:H43"/>
    <mergeCell ref="I42:I43"/>
    <mergeCell ref="AD20:AD23"/>
    <mergeCell ref="AD26:AD27"/>
    <mergeCell ref="AC38:AC39"/>
    <mergeCell ref="AD38:AD39"/>
    <mergeCell ref="A83:AD83"/>
    <mergeCell ref="A81:AD81"/>
    <mergeCell ref="A80:AD80"/>
    <mergeCell ref="A82:AD82"/>
    <mergeCell ref="D8:D11"/>
    <mergeCell ref="S12:S17"/>
    <mergeCell ref="AB12:AB15"/>
    <mergeCell ref="AC12:AC15"/>
    <mergeCell ref="H12:H15"/>
    <mergeCell ref="H36:H37"/>
    <mergeCell ref="I36:I37"/>
    <mergeCell ref="D36:D37"/>
    <mergeCell ref="I12:I15"/>
    <mergeCell ref="AD12:AD15"/>
    <mergeCell ref="D16:D19"/>
    <mergeCell ref="H16:H19"/>
    <mergeCell ref="I16:I19"/>
    <mergeCell ref="D38:D39"/>
    <mergeCell ref="S38:S39"/>
    <mergeCell ref="AB38:AB39"/>
    <mergeCell ref="AD16:AD19"/>
    <mergeCell ref="AC28:AC35"/>
    <mergeCell ref="AD28:AD35"/>
    <mergeCell ref="AB36:AB37"/>
    <mergeCell ref="C4:C6"/>
    <mergeCell ref="D4:D6"/>
    <mergeCell ref="E4:E6"/>
    <mergeCell ref="F4:F6"/>
    <mergeCell ref="AD24:AD25"/>
    <mergeCell ref="G24:G25"/>
    <mergeCell ref="H24:H25"/>
    <mergeCell ref="I24:I25"/>
    <mergeCell ref="AB20:AB23"/>
    <mergeCell ref="AC20:AC23"/>
    <mergeCell ref="AC26:AC27"/>
    <mergeCell ref="AC16:AC19"/>
    <mergeCell ref="D20:D23"/>
    <mergeCell ref="G20:G23"/>
    <mergeCell ref="H20:H23"/>
    <mergeCell ref="I20:I23"/>
    <mergeCell ref="D24:D25"/>
    <mergeCell ref="AB8:AB11"/>
    <mergeCell ref="AD8:AD11"/>
    <mergeCell ref="AC8:AC11"/>
    <mergeCell ref="U5:U6"/>
    <mergeCell ref="J4:K4"/>
    <mergeCell ref="R4:R6"/>
    <mergeCell ref="S4:S6"/>
    <mergeCell ref="N5:O5"/>
    <mergeCell ref="P5:Q5"/>
    <mergeCell ref="X5:Y5"/>
    <mergeCell ref="T4:U4"/>
    <mergeCell ref="T5:T6"/>
    <mergeCell ref="A1:AD1"/>
    <mergeCell ref="A2:AD2"/>
    <mergeCell ref="AB5:AB6"/>
    <mergeCell ref="AC5:AC6"/>
    <mergeCell ref="AD5:AD6"/>
    <mergeCell ref="X4:Z4"/>
    <mergeCell ref="H5:H6"/>
    <mergeCell ref="I5:I6"/>
    <mergeCell ref="W5:W6"/>
    <mergeCell ref="Z5:Z6"/>
    <mergeCell ref="J5:K5"/>
    <mergeCell ref="W3:AD3"/>
    <mergeCell ref="R3:V3"/>
    <mergeCell ref="G3:Q3"/>
    <mergeCell ref="L4:Q4"/>
    <mergeCell ref="AB4:AD4"/>
    <mergeCell ref="A3:A6"/>
    <mergeCell ref="C3:F3"/>
    <mergeCell ref="B3:B6"/>
    <mergeCell ref="AA4:AA6"/>
    <mergeCell ref="L5:M5"/>
    <mergeCell ref="H4:I4"/>
    <mergeCell ref="G4:G6"/>
    <mergeCell ref="V4:V6"/>
    <mergeCell ref="S24:S25"/>
    <mergeCell ref="AB24:AB25"/>
    <mergeCell ref="AC24:AC25"/>
    <mergeCell ref="AB51:AB52"/>
    <mergeCell ref="H8:H11"/>
    <mergeCell ref="I8:I11"/>
    <mergeCell ref="H26:H27"/>
    <mergeCell ref="I26:I27"/>
    <mergeCell ref="S26:S27"/>
    <mergeCell ref="S20:S23"/>
    <mergeCell ref="S8:S11"/>
    <mergeCell ref="AB26:AB27"/>
    <mergeCell ref="S40:S41"/>
    <mergeCell ref="H38:H39"/>
    <mergeCell ref="I38:I39"/>
    <mergeCell ref="J16:J19"/>
    <mergeCell ref="S18:S19"/>
    <mergeCell ref="AB16:AB19"/>
    <mergeCell ref="S36:S37"/>
    <mergeCell ref="AC42:AC43"/>
    <mergeCell ref="AC36:AC37"/>
    <mergeCell ref="H51:H52"/>
    <mergeCell ref="I51:I52"/>
    <mergeCell ref="S51:S53"/>
    <mergeCell ref="D26:D27"/>
    <mergeCell ref="D28:D35"/>
    <mergeCell ref="H28:H35"/>
    <mergeCell ref="I28:I35"/>
    <mergeCell ref="S28:S35"/>
    <mergeCell ref="H54:H57"/>
    <mergeCell ref="I54:I57"/>
    <mergeCell ref="S54:S58"/>
    <mergeCell ref="AB54:AB57"/>
    <mergeCell ref="AB28:AB35"/>
    <mergeCell ref="D44:D45"/>
    <mergeCell ref="G44:G45"/>
    <mergeCell ref="H44:H45"/>
    <mergeCell ref="I44:I45"/>
    <mergeCell ref="S44:S45"/>
    <mergeCell ref="S42:S43"/>
    <mergeCell ref="AB42:AB43"/>
    <mergeCell ref="D54:D57"/>
    <mergeCell ref="D51:D52"/>
    <mergeCell ref="H77:H78"/>
    <mergeCell ref="I77:I78"/>
    <mergeCell ref="D77:D78"/>
    <mergeCell ref="S77:S78"/>
    <mergeCell ref="AC77:AC78"/>
    <mergeCell ref="D65:D66"/>
    <mergeCell ref="H65:H66"/>
    <mergeCell ref="I65:I66"/>
    <mergeCell ref="S65:S66"/>
    <mergeCell ref="AB65:AB66"/>
    <mergeCell ref="AC65:AC66"/>
    <mergeCell ref="S69:S70"/>
    <mergeCell ref="AB69:AB70"/>
  </mergeCells>
  <pageMargins left="0.98425196850393704" right="0" top="0.59055118110236227" bottom="0.59055118110236227" header="0.39370078740157483" footer="0.15748031496062992"/>
  <pageSetup paperSize="8" scale="53" fitToHeight="100" orientation="landscape" r:id="rId1"/>
  <headerFooter>
    <oddFooter>&amp;C&amp;"Arial,обычный"&amp;8Страница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В.М.</dc:creator>
  <cp:lastModifiedBy>Калинин С.Ф.</cp:lastModifiedBy>
  <cp:lastPrinted>2018-09-04T12:25:53Z</cp:lastPrinted>
  <dcterms:created xsi:type="dcterms:W3CDTF">2017-12-04T13:54:16Z</dcterms:created>
  <dcterms:modified xsi:type="dcterms:W3CDTF">2018-09-04T12:33:25Z</dcterms:modified>
</cp:coreProperties>
</file>