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Документы\2018 год\Проверки 2018\2018.01_Мировые судьи\ЭАМ СП РФ\Информация из агентства\"/>
    </mc:Choice>
  </mc:AlternateContent>
  <bookViews>
    <workbookView xWindow="0" yWindow="0" windowWidth="14376" windowHeight="4104"/>
  </bookViews>
  <sheets>
    <sheet name="Вакансии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8" i="1" l="1"/>
  <c r="Q18" i="1"/>
  <c r="N18" i="1"/>
  <c r="M18" i="1"/>
  <c r="J18" i="1"/>
  <c r="I18" i="1"/>
  <c r="F18" i="1"/>
  <c r="E18" i="1"/>
  <c r="S18" i="1" s="1"/>
  <c r="R17" i="1"/>
  <c r="Q17" i="1"/>
  <c r="N17" i="1"/>
  <c r="M17" i="1"/>
  <c r="J17" i="1"/>
  <c r="I17" i="1"/>
  <c r="F17" i="1"/>
  <c r="E17" i="1"/>
  <c r="S17" i="1" s="1"/>
  <c r="R16" i="1"/>
  <c r="Q16" i="1"/>
  <c r="N16" i="1"/>
  <c r="M16" i="1"/>
  <c r="J16" i="1"/>
  <c r="I16" i="1"/>
  <c r="F16" i="1"/>
  <c r="E16" i="1"/>
  <c r="S16" i="1" s="1"/>
  <c r="R15" i="1"/>
  <c r="Q15" i="1"/>
  <c r="N15" i="1"/>
  <c r="M15" i="1"/>
  <c r="J15" i="1"/>
  <c r="I15" i="1"/>
  <c r="F15" i="1"/>
  <c r="E15" i="1"/>
  <c r="S15" i="1" s="1"/>
  <c r="R14" i="1"/>
  <c r="Q14" i="1"/>
  <c r="N14" i="1"/>
  <c r="M14" i="1"/>
  <c r="J14" i="1"/>
  <c r="I14" i="1"/>
  <c r="F14" i="1"/>
  <c r="E14" i="1"/>
  <c r="S14" i="1" s="1"/>
  <c r="R13" i="1"/>
  <c r="Q13" i="1"/>
  <c r="N13" i="1"/>
  <c r="M13" i="1"/>
  <c r="J13" i="1"/>
  <c r="I13" i="1"/>
  <c r="F13" i="1"/>
  <c r="E13" i="1"/>
  <c r="S13" i="1" s="1"/>
  <c r="R12" i="1"/>
  <c r="Q12" i="1"/>
  <c r="N12" i="1"/>
  <c r="M12" i="1"/>
  <c r="J12" i="1"/>
  <c r="I12" i="1"/>
  <c r="F12" i="1"/>
  <c r="E12" i="1"/>
  <c r="S12" i="1" s="1"/>
  <c r="R11" i="1"/>
  <c r="Q11" i="1"/>
  <c r="N11" i="1"/>
  <c r="M11" i="1"/>
  <c r="J11" i="1"/>
  <c r="I11" i="1"/>
  <c r="F11" i="1"/>
  <c r="E11" i="1"/>
  <c r="S11" i="1" s="1"/>
  <c r="R10" i="1"/>
  <c r="Q10" i="1"/>
  <c r="N10" i="1"/>
  <c r="M10" i="1"/>
  <c r="J10" i="1"/>
  <c r="I10" i="1"/>
  <c r="F10" i="1"/>
  <c r="E10" i="1"/>
  <c r="S10" i="1" s="1"/>
  <c r="R9" i="1"/>
  <c r="Q9" i="1"/>
  <c r="N9" i="1"/>
  <c r="M9" i="1"/>
  <c r="J9" i="1"/>
  <c r="I9" i="1"/>
  <c r="F9" i="1"/>
  <c r="E9" i="1"/>
  <c r="S9" i="1" s="1"/>
  <c r="R8" i="1"/>
  <c r="Q8" i="1"/>
  <c r="N8" i="1"/>
  <c r="M8" i="1"/>
  <c r="J8" i="1"/>
  <c r="I8" i="1"/>
  <c r="F8" i="1"/>
  <c r="E8" i="1"/>
  <c r="S8" i="1" s="1"/>
  <c r="R7" i="1"/>
  <c r="Q7" i="1"/>
  <c r="N7" i="1"/>
  <c r="M7" i="1"/>
  <c r="J7" i="1"/>
  <c r="I7" i="1"/>
  <c r="F7" i="1"/>
  <c r="E7" i="1"/>
  <c r="S7" i="1" s="1"/>
</calcChain>
</file>

<file path=xl/sharedStrings.xml><?xml version="1.0" encoding="utf-8"?>
<sst xmlns="http://schemas.openxmlformats.org/spreadsheetml/2006/main" count="33" uniqueCount="21">
  <si>
    <t>Период</t>
  </si>
  <si>
    <t>помощник мирового судьи</t>
  </si>
  <si>
    <t>главный специалист</t>
  </si>
  <si>
    <t>секретарь судебного заседания</t>
  </si>
  <si>
    <t>заведующий машинописным бюро</t>
  </si>
  <si>
    <t>Итого вакансий</t>
  </si>
  <si>
    <t>штатное расписание</t>
  </si>
  <si>
    <t>фактически замещено</t>
  </si>
  <si>
    <t>вакансии</t>
  </si>
  <si>
    <t>% замещения</t>
  </si>
  <si>
    <t>3=2-1</t>
  </si>
  <si>
    <t>4=2/1*100</t>
  </si>
  <si>
    <t>7=6-5</t>
  </si>
  <si>
    <t>8=6/5*100</t>
  </si>
  <si>
    <t>11=10-9</t>
  </si>
  <si>
    <t>12=10/11*100</t>
  </si>
  <si>
    <t>15=14-13</t>
  </si>
  <si>
    <t>16=14/13*100</t>
  </si>
  <si>
    <t>17=3+7+11+15</t>
  </si>
  <si>
    <t>Приложение № 6</t>
  </si>
  <si>
    <t>Сведения о наличии не замещенных должностей на начало и на конец отчетного года в разрезе должностей в аппарате мировых судей Архангельской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</si>
</sst>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_ ;[Red]\-#,##0\ "/>
    <numFmt numFmtId="165" formatCode="#,##0.0_ ;[Red]\-#,##0.0\ "/>
  </numFmts>
  <fonts count="1" x14ac:knownFonts="1">
    <font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auto="1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auto="1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Font="1"/>
    <xf numFmtId="0" fontId="0" fillId="0" borderId="0" xfId="0" applyFont="1" applyAlignment="1">
      <alignment horizontal="right"/>
    </xf>
    <xf numFmtId="0" fontId="0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0" fillId="0" borderId="13" xfId="0" applyFont="1" applyBorder="1" applyAlignment="1">
      <alignment horizontal="center"/>
    </xf>
    <xf numFmtId="14" fontId="0" fillId="0" borderId="14" xfId="0" applyNumberFormat="1" applyFont="1" applyBorder="1"/>
    <xf numFmtId="164" fontId="0" fillId="0" borderId="14" xfId="0" applyNumberFormat="1" applyFont="1" applyBorder="1"/>
    <xf numFmtId="165" fontId="0" fillId="0" borderId="14" xfId="0" applyNumberFormat="1" applyFont="1" applyBorder="1"/>
    <xf numFmtId="165" fontId="0" fillId="0" borderId="15" xfId="0" applyNumberFormat="1" applyFont="1" applyBorder="1"/>
    <xf numFmtId="164" fontId="0" fillId="0" borderId="16" xfId="0" applyNumberFormat="1" applyFont="1" applyBorder="1"/>
    <xf numFmtId="0" fontId="0" fillId="0" borderId="17" xfId="0" applyFont="1" applyBorder="1" applyAlignment="1">
      <alignment horizontal="center"/>
    </xf>
    <xf numFmtId="0" fontId="0" fillId="0" borderId="18" xfId="0" applyFont="1" applyBorder="1" applyAlignment="1">
      <alignment horizontal="center"/>
    </xf>
    <xf numFmtId="0" fontId="0" fillId="0" borderId="19" xfId="0" applyFont="1" applyBorder="1" applyAlignment="1">
      <alignment horizontal="center"/>
    </xf>
    <xf numFmtId="14" fontId="0" fillId="0" borderId="20" xfId="0" applyNumberFormat="1" applyFont="1" applyBorder="1"/>
    <xf numFmtId="164" fontId="0" fillId="0" borderId="20" xfId="0" applyNumberFormat="1" applyFont="1" applyBorder="1"/>
    <xf numFmtId="165" fontId="0" fillId="0" borderId="20" xfId="0" applyNumberFormat="1" applyFont="1" applyBorder="1"/>
    <xf numFmtId="165" fontId="0" fillId="0" borderId="21" xfId="0" applyNumberFormat="1" applyFont="1" applyBorder="1"/>
    <xf numFmtId="164" fontId="0" fillId="0" borderId="22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9"/>
  <sheetViews>
    <sheetView tabSelected="1" workbookViewId="0">
      <selection activeCell="I8" sqref="I8"/>
    </sheetView>
  </sheetViews>
  <sheetFormatPr defaultRowHeight="13.2" x14ac:dyDescent="0.25"/>
  <cols>
    <col min="1" max="1" width="7" style="1" customWidth="1"/>
    <col min="2" max="2" width="12.109375" style="1" bestFit="1" customWidth="1"/>
    <col min="3" max="3" width="11" style="1" bestFit="1" customWidth="1"/>
    <col min="4" max="4" width="10.88671875" style="1" bestFit="1" customWidth="1"/>
    <col min="5" max="5" width="8.77734375" style="1" bestFit="1" customWidth="1"/>
    <col min="6" max="6" width="10.6640625" style="1" bestFit="1" customWidth="1"/>
    <col min="7" max="7" width="11" style="1" bestFit="1" customWidth="1"/>
    <col min="8" max="8" width="10.88671875" style="1" bestFit="1" customWidth="1"/>
    <col min="9" max="9" width="8.77734375" style="1" bestFit="1" customWidth="1"/>
    <col min="10" max="10" width="10.6640625" style="1" bestFit="1" customWidth="1"/>
    <col min="11" max="11" width="11" style="1" bestFit="1" customWidth="1"/>
    <col min="12" max="12" width="10.88671875" style="1" bestFit="1" customWidth="1"/>
    <col min="13" max="13" width="8.77734375" style="1" bestFit="1" customWidth="1"/>
    <col min="14" max="14" width="12.88671875" style="1" bestFit="1" customWidth="1"/>
    <col min="15" max="15" width="11" style="1" bestFit="1" customWidth="1"/>
    <col min="16" max="16" width="10.88671875" style="1" bestFit="1" customWidth="1"/>
    <col min="17" max="17" width="8.77734375" style="1" bestFit="1" customWidth="1"/>
    <col min="18" max="18" width="12.88671875" style="1" bestFit="1" customWidth="1"/>
    <col min="19" max="19" width="14.33203125" style="1" bestFit="1" customWidth="1"/>
    <col min="20" max="16384" width="8.88671875" style="1"/>
  </cols>
  <sheetData>
    <row r="1" spans="1:19" x14ac:dyDescent="0.25">
      <c r="Q1" s="2" t="s">
        <v>19</v>
      </c>
      <c r="R1" s="2"/>
      <c r="S1" s="2"/>
    </row>
    <row r="2" spans="1:19" x14ac:dyDescent="0.25">
      <c r="A2" s="3" t="s">
        <v>20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</row>
    <row r="3" spans="1:19" ht="13.8" thickBot="1" x14ac:dyDescent="0.3"/>
    <row r="4" spans="1:19" ht="13.8" thickTop="1" x14ac:dyDescent="0.25">
      <c r="A4" s="4" t="s">
        <v>0</v>
      </c>
      <c r="B4" s="5"/>
      <c r="C4" s="6" t="s">
        <v>1</v>
      </c>
      <c r="D4" s="7"/>
      <c r="E4" s="7"/>
      <c r="F4" s="8"/>
      <c r="G4" s="6" t="s">
        <v>2</v>
      </c>
      <c r="H4" s="7"/>
      <c r="I4" s="7"/>
      <c r="J4" s="8"/>
      <c r="K4" s="6" t="s">
        <v>3</v>
      </c>
      <c r="L4" s="7"/>
      <c r="M4" s="7"/>
      <c r="N4" s="8"/>
      <c r="O4" s="6" t="s">
        <v>4</v>
      </c>
      <c r="P4" s="7"/>
      <c r="Q4" s="7"/>
      <c r="R4" s="8"/>
      <c r="S4" s="9" t="s">
        <v>5</v>
      </c>
    </row>
    <row r="5" spans="1:19" ht="26.4" x14ac:dyDescent="0.25">
      <c r="A5" s="10"/>
      <c r="B5" s="11"/>
      <c r="C5" s="12" t="s">
        <v>6</v>
      </c>
      <c r="D5" s="12" t="s">
        <v>7</v>
      </c>
      <c r="E5" s="13" t="s">
        <v>8</v>
      </c>
      <c r="F5" s="12" t="s">
        <v>9</v>
      </c>
      <c r="G5" s="12" t="s">
        <v>6</v>
      </c>
      <c r="H5" s="12" t="s">
        <v>7</v>
      </c>
      <c r="I5" s="13" t="s">
        <v>8</v>
      </c>
      <c r="J5" s="12" t="s">
        <v>9</v>
      </c>
      <c r="K5" s="12" t="s">
        <v>6</v>
      </c>
      <c r="L5" s="12" t="s">
        <v>7</v>
      </c>
      <c r="M5" s="13" t="s">
        <v>8</v>
      </c>
      <c r="N5" s="12" t="s">
        <v>9</v>
      </c>
      <c r="O5" s="12" t="s">
        <v>6</v>
      </c>
      <c r="P5" s="12" t="s">
        <v>7</v>
      </c>
      <c r="Q5" s="13" t="s">
        <v>8</v>
      </c>
      <c r="R5" s="12" t="s">
        <v>9</v>
      </c>
      <c r="S5" s="14"/>
    </row>
    <row r="6" spans="1:19" x14ac:dyDescent="0.25">
      <c r="A6" s="15"/>
      <c r="B6" s="16"/>
      <c r="C6" s="12">
        <v>1</v>
      </c>
      <c r="D6" s="12">
        <v>2</v>
      </c>
      <c r="E6" s="13" t="s">
        <v>10</v>
      </c>
      <c r="F6" s="12" t="s">
        <v>11</v>
      </c>
      <c r="G6" s="12">
        <v>5</v>
      </c>
      <c r="H6" s="12">
        <v>6</v>
      </c>
      <c r="I6" s="13" t="s">
        <v>12</v>
      </c>
      <c r="J6" s="12" t="s">
        <v>13</v>
      </c>
      <c r="K6" s="12">
        <v>9</v>
      </c>
      <c r="L6" s="12">
        <v>10</v>
      </c>
      <c r="M6" s="13" t="s">
        <v>14</v>
      </c>
      <c r="N6" s="12" t="s">
        <v>15</v>
      </c>
      <c r="O6" s="12">
        <v>13</v>
      </c>
      <c r="P6" s="12">
        <v>14</v>
      </c>
      <c r="Q6" s="13" t="s">
        <v>16</v>
      </c>
      <c r="R6" s="12" t="s">
        <v>17</v>
      </c>
      <c r="S6" s="17" t="s">
        <v>18</v>
      </c>
    </row>
    <row r="7" spans="1:19" x14ac:dyDescent="0.25">
      <c r="A7" s="18">
        <v>2012</v>
      </c>
      <c r="B7" s="19">
        <v>40909</v>
      </c>
      <c r="C7" s="20">
        <v>51</v>
      </c>
      <c r="D7" s="20">
        <v>49</v>
      </c>
      <c r="E7" s="20">
        <f>D7-C7</f>
        <v>-2</v>
      </c>
      <c r="F7" s="21">
        <f>D7/C7*100</f>
        <v>96.078431372549019</v>
      </c>
      <c r="G7" s="20">
        <v>72</v>
      </c>
      <c r="H7" s="20">
        <v>69</v>
      </c>
      <c r="I7" s="20">
        <f>H7-G7</f>
        <v>-3</v>
      </c>
      <c r="J7" s="21">
        <f>H7/G7*100</f>
        <v>95.833333333333343</v>
      </c>
      <c r="K7" s="20">
        <v>54</v>
      </c>
      <c r="L7" s="20">
        <v>54</v>
      </c>
      <c r="M7" s="20">
        <f>L7-K7</f>
        <v>0</v>
      </c>
      <c r="N7" s="21">
        <f>L7/K7*100</f>
        <v>100</v>
      </c>
      <c r="O7" s="20">
        <v>69</v>
      </c>
      <c r="P7" s="20">
        <v>69</v>
      </c>
      <c r="Q7" s="20">
        <f>P7-O7</f>
        <v>0</v>
      </c>
      <c r="R7" s="22">
        <f>P7/O7*100</f>
        <v>100</v>
      </c>
      <c r="S7" s="23">
        <f>E7+I7+M7+Q7</f>
        <v>-5</v>
      </c>
    </row>
    <row r="8" spans="1:19" x14ac:dyDescent="0.25">
      <c r="A8" s="18"/>
      <c r="B8" s="19">
        <v>41274</v>
      </c>
      <c r="C8" s="20">
        <v>51</v>
      </c>
      <c r="D8" s="20">
        <v>50</v>
      </c>
      <c r="E8" s="20">
        <f t="shared" ref="E8:E18" si="0">D8-C8</f>
        <v>-1</v>
      </c>
      <c r="F8" s="21">
        <f t="shared" ref="F8:F18" si="1">D8/C8*100</f>
        <v>98.039215686274503</v>
      </c>
      <c r="G8" s="20">
        <v>72</v>
      </c>
      <c r="H8" s="20">
        <v>69</v>
      </c>
      <c r="I8" s="20">
        <f t="shared" ref="I8:I18" si="2">H8-G8</f>
        <v>-3</v>
      </c>
      <c r="J8" s="21">
        <f t="shared" ref="J8:J18" si="3">H8/G8*100</f>
        <v>95.833333333333343</v>
      </c>
      <c r="K8" s="20">
        <v>66</v>
      </c>
      <c r="L8" s="20">
        <v>62</v>
      </c>
      <c r="M8" s="20">
        <f t="shared" ref="M8:M18" si="4">L8-K8</f>
        <v>-4</v>
      </c>
      <c r="N8" s="21">
        <f t="shared" ref="N8:N18" si="5">L8/K8*100</f>
        <v>93.939393939393938</v>
      </c>
      <c r="O8" s="20">
        <v>69</v>
      </c>
      <c r="P8" s="20">
        <v>68</v>
      </c>
      <c r="Q8" s="20">
        <f t="shared" ref="Q8:Q18" si="6">P8-O8</f>
        <v>-1</v>
      </c>
      <c r="R8" s="22">
        <f t="shared" ref="R8:R18" si="7">P8/O8*100</f>
        <v>98.550724637681171</v>
      </c>
      <c r="S8" s="23">
        <f>E8+I8+M8+Q8</f>
        <v>-9</v>
      </c>
    </row>
    <row r="9" spans="1:19" x14ac:dyDescent="0.25">
      <c r="A9" s="24">
        <v>2013</v>
      </c>
      <c r="B9" s="19">
        <v>41275</v>
      </c>
      <c r="C9" s="20">
        <v>51</v>
      </c>
      <c r="D9" s="20">
        <v>50</v>
      </c>
      <c r="E9" s="20">
        <f t="shared" si="0"/>
        <v>-1</v>
      </c>
      <c r="F9" s="21">
        <f t="shared" si="1"/>
        <v>98.039215686274503</v>
      </c>
      <c r="G9" s="20">
        <v>72</v>
      </c>
      <c r="H9" s="20">
        <v>69</v>
      </c>
      <c r="I9" s="20">
        <f t="shared" si="2"/>
        <v>-3</v>
      </c>
      <c r="J9" s="21">
        <f t="shared" si="3"/>
        <v>95.833333333333343</v>
      </c>
      <c r="K9" s="20">
        <v>66</v>
      </c>
      <c r="L9" s="20">
        <v>62</v>
      </c>
      <c r="M9" s="20">
        <f t="shared" si="4"/>
        <v>-4</v>
      </c>
      <c r="N9" s="21">
        <f t="shared" si="5"/>
        <v>93.939393939393938</v>
      </c>
      <c r="O9" s="20">
        <v>69</v>
      </c>
      <c r="P9" s="20">
        <v>68</v>
      </c>
      <c r="Q9" s="20">
        <f t="shared" si="6"/>
        <v>-1</v>
      </c>
      <c r="R9" s="22">
        <f t="shared" si="7"/>
        <v>98.550724637681171</v>
      </c>
      <c r="S9" s="23">
        <f t="shared" ref="S9:S18" si="8">E9+I9+M9+Q9</f>
        <v>-9</v>
      </c>
    </row>
    <row r="10" spans="1:19" x14ac:dyDescent="0.25">
      <c r="A10" s="25"/>
      <c r="B10" s="19">
        <v>41639</v>
      </c>
      <c r="C10" s="20">
        <v>51</v>
      </c>
      <c r="D10" s="20">
        <v>51</v>
      </c>
      <c r="E10" s="20">
        <f t="shared" si="0"/>
        <v>0</v>
      </c>
      <c r="F10" s="21">
        <f t="shared" si="1"/>
        <v>100</v>
      </c>
      <c r="G10" s="20">
        <v>72</v>
      </c>
      <c r="H10" s="20">
        <v>64</v>
      </c>
      <c r="I10" s="20">
        <f t="shared" si="2"/>
        <v>-8</v>
      </c>
      <c r="J10" s="21">
        <f t="shared" si="3"/>
        <v>88.888888888888886</v>
      </c>
      <c r="K10" s="20">
        <v>69</v>
      </c>
      <c r="L10" s="20">
        <v>69</v>
      </c>
      <c r="M10" s="20">
        <f t="shared" si="4"/>
        <v>0</v>
      </c>
      <c r="N10" s="21">
        <f t="shared" si="5"/>
        <v>100</v>
      </c>
      <c r="O10" s="20">
        <v>69</v>
      </c>
      <c r="P10" s="20">
        <v>68</v>
      </c>
      <c r="Q10" s="20">
        <f t="shared" si="6"/>
        <v>-1</v>
      </c>
      <c r="R10" s="22">
        <f t="shared" si="7"/>
        <v>98.550724637681171</v>
      </c>
      <c r="S10" s="23">
        <f t="shared" si="8"/>
        <v>-9</v>
      </c>
    </row>
    <row r="11" spans="1:19" x14ac:dyDescent="0.25">
      <c r="A11" s="24">
        <v>2014</v>
      </c>
      <c r="B11" s="19">
        <v>41640</v>
      </c>
      <c r="C11" s="20">
        <v>51</v>
      </c>
      <c r="D11" s="20">
        <v>51</v>
      </c>
      <c r="E11" s="20">
        <f t="shared" si="0"/>
        <v>0</v>
      </c>
      <c r="F11" s="21">
        <f t="shared" si="1"/>
        <v>100</v>
      </c>
      <c r="G11" s="20">
        <v>72</v>
      </c>
      <c r="H11" s="20">
        <v>64</v>
      </c>
      <c r="I11" s="20">
        <f t="shared" si="2"/>
        <v>-8</v>
      </c>
      <c r="J11" s="21">
        <f t="shared" si="3"/>
        <v>88.888888888888886</v>
      </c>
      <c r="K11" s="20">
        <v>69</v>
      </c>
      <c r="L11" s="20">
        <v>69</v>
      </c>
      <c r="M11" s="20">
        <f t="shared" si="4"/>
        <v>0</v>
      </c>
      <c r="N11" s="21">
        <f t="shared" si="5"/>
        <v>100</v>
      </c>
      <c r="O11" s="20">
        <v>69</v>
      </c>
      <c r="P11" s="20">
        <v>68</v>
      </c>
      <c r="Q11" s="20">
        <f t="shared" si="6"/>
        <v>-1</v>
      </c>
      <c r="R11" s="22">
        <f t="shared" si="7"/>
        <v>98.550724637681171</v>
      </c>
      <c r="S11" s="23">
        <f t="shared" si="8"/>
        <v>-9</v>
      </c>
    </row>
    <row r="12" spans="1:19" x14ac:dyDescent="0.25">
      <c r="A12" s="25"/>
      <c r="B12" s="19">
        <v>42004</v>
      </c>
      <c r="C12" s="20">
        <v>51</v>
      </c>
      <c r="D12" s="20">
        <v>51</v>
      </c>
      <c r="E12" s="20">
        <f t="shared" si="0"/>
        <v>0</v>
      </c>
      <c r="F12" s="21">
        <f t="shared" si="1"/>
        <v>100</v>
      </c>
      <c r="G12" s="20">
        <v>72</v>
      </c>
      <c r="H12" s="20">
        <v>68</v>
      </c>
      <c r="I12" s="20">
        <f t="shared" si="2"/>
        <v>-4</v>
      </c>
      <c r="J12" s="21">
        <f t="shared" si="3"/>
        <v>94.444444444444443</v>
      </c>
      <c r="K12" s="20">
        <v>72</v>
      </c>
      <c r="L12" s="20">
        <v>72</v>
      </c>
      <c r="M12" s="20">
        <f t="shared" si="4"/>
        <v>0</v>
      </c>
      <c r="N12" s="21">
        <f t="shared" si="5"/>
        <v>100</v>
      </c>
      <c r="O12" s="20">
        <v>69</v>
      </c>
      <c r="P12" s="20">
        <v>69</v>
      </c>
      <c r="Q12" s="20">
        <f t="shared" si="6"/>
        <v>0</v>
      </c>
      <c r="R12" s="22">
        <f t="shared" si="7"/>
        <v>100</v>
      </c>
      <c r="S12" s="23">
        <f t="shared" si="8"/>
        <v>-4</v>
      </c>
    </row>
    <row r="13" spans="1:19" x14ac:dyDescent="0.25">
      <c r="A13" s="24">
        <v>2015</v>
      </c>
      <c r="B13" s="19">
        <v>42005</v>
      </c>
      <c r="C13" s="20">
        <v>48</v>
      </c>
      <c r="D13" s="20">
        <v>48</v>
      </c>
      <c r="E13" s="20">
        <f t="shared" si="0"/>
        <v>0</v>
      </c>
      <c r="F13" s="21">
        <f t="shared" si="1"/>
        <v>100</v>
      </c>
      <c r="G13" s="20">
        <v>69</v>
      </c>
      <c r="H13" s="20">
        <v>69</v>
      </c>
      <c r="I13" s="20">
        <f t="shared" si="2"/>
        <v>0</v>
      </c>
      <c r="J13" s="21">
        <f t="shared" si="3"/>
        <v>100</v>
      </c>
      <c r="K13" s="20">
        <v>69</v>
      </c>
      <c r="L13" s="20">
        <v>65</v>
      </c>
      <c r="M13" s="20">
        <f t="shared" si="4"/>
        <v>-4</v>
      </c>
      <c r="N13" s="21">
        <f t="shared" si="5"/>
        <v>94.20289855072464</v>
      </c>
      <c r="O13" s="20">
        <v>69</v>
      </c>
      <c r="P13" s="20">
        <v>69</v>
      </c>
      <c r="Q13" s="20">
        <f t="shared" si="6"/>
        <v>0</v>
      </c>
      <c r="R13" s="22">
        <f t="shared" si="7"/>
        <v>100</v>
      </c>
      <c r="S13" s="23">
        <f t="shared" si="8"/>
        <v>-4</v>
      </c>
    </row>
    <row r="14" spans="1:19" x14ac:dyDescent="0.25">
      <c r="A14" s="25"/>
      <c r="B14" s="19">
        <v>42369</v>
      </c>
      <c r="C14" s="20">
        <v>48</v>
      </c>
      <c r="D14" s="20">
        <v>48</v>
      </c>
      <c r="E14" s="20">
        <f t="shared" si="0"/>
        <v>0</v>
      </c>
      <c r="F14" s="21">
        <f t="shared" si="1"/>
        <v>100</v>
      </c>
      <c r="G14" s="20">
        <v>69</v>
      </c>
      <c r="H14" s="20">
        <v>68</v>
      </c>
      <c r="I14" s="20">
        <f t="shared" si="2"/>
        <v>-1</v>
      </c>
      <c r="J14" s="21">
        <f t="shared" si="3"/>
        <v>98.550724637681171</v>
      </c>
      <c r="K14" s="20">
        <v>69</v>
      </c>
      <c r="L14" s="20">
        <v>69</v>
      </c>
      <c r="M14" s="20">
        <f t="shared" si="4"/>
        <v>0</v>
      </c>
      <c r="N14" s="21">
        <f t="shared" si="5"/>
        <v>100</v>
      </c>
      <c r="O14" s="20">
        <v>69</v>
      </c>
      <c r="P14" s="20">
        <v>69</v>
      </c>
      <c r="Q14" s="20">
        <f t="shared" si="6"/>
        <v>0</v>
      </c>
      <c r="R14" s="22">
        <f t="shared" si="7"/>
        <v>100</v>
      </c>
      <c r="S14" s="23">
        <f t="shared" si="8"/>
        <v>-1</v>
      </c>
    </row>
    <row r="15" spans="1:19" x14ac:dyDescent="0.25">
      <c r="A15" s="24">
        <v>2016</v>
      </c>
      <c r="B15" s="19">
        <v>42370</v>
      </c>
      <c r="C15" s="20">
        <v>48</v>
      </c>
      <c r="D15" s="20">
        <v>48</v>
      </c>
      <c r="E15" s="20">
        <f t="shared" si="0"/>
        <v>0</v>
      </c>
      <c r="F15" s="21">
        <f t="shared" si="1"/>
        <v>100</v>
      </c>
      <c r="G15" s="20">
        <v>69</v>
      </c>
      <c r="H15" s="20">
        <v>68</v>
      </c>
      <c r="I15" s="20">
        <f t="shared" si="2"/>
        <v>-1</v>
      </c>
      <c r="J15" s="21">
        <f t="shared" si="3"/>
        <v>98.550724637681171</v>
      </c>
      <c r="K15" s="20">
        <v>69</v>
      </c>
      <c r="L15" s="20">
        <v>69</v>
      </c>
      <c r="M15" s="20">
        <f t="shared" si="4"/>
        <v>0</v>
      </c>
      <c r="N15" s="21">
        <f t="shared" si="5"/>
        <v>100</v>
      </c>
      <c r="O15" s="20">
        <v>69</v>
      </c>
      <c r="P15" s="20">
        <v>69</v>
      </c>
      <c r="Q15" s="20">
        <f t="shared" si="6"/>
        <v>0</v>
      </c>
      <c r="R15" s="22">
        <f t="shared" si="7"/>
        <v>100</v>
      </c>
      <c r="S15" s="23">
        <f t="shared" si="8"/>
        <v>-1</v>
      </c>
    </row>
    <row r="16" spans="1:19" x14ac:dyDescent="0.25">
      <c r="A16" s="25"/>
      <c r="B16" s="19">
        <v>42735</v>
      </c>
      <c r="C16" s="20">
        <v>48</v>
      </c>
      <c r="D16" s="20">
        <v>48</v>
      </c>
      <c r="E16" s="20">
        <f t="shared" si="0"/>
        <v>0</v>
      </c>
      <c r="F16" s="21">
        <f t="shared" si="1"/>
        <v>100</v>
      </c>
      <c r="G16" s="20">
        <v>69</v>
      </c>
      <c r="H16" s="20">
        <v>65</v>
      </c>
      <c r="I16" s="20">
        <f t="shared" si="2"/>
        <v>-4</v>
      </c>
      <c r="J16" s="21">
        <f t="shared" si="3"/>
        <v>94.20289855072464</v>
      </c>
      <c r="K16" s="20">
        <v>69</v>
      </c>
      <c r="L16" s="20">
        <v>69</v>
      </c>
      <c r="M16" s="20">
        <f t="shared" si="4"/>
        <v>0</v>
      </c>
      <c r="N16" s="21">
        <f t="shared" si="5"/>
        <v>100</v>
      </c>
      <c r="O16" s="20">
        <v>70</v>
      </c>
      <c r="P16" s="20">
        <v>70</v>
      </c>
      <c r="Q16" s="20">
        <f t="shared" si="6"/>
        <v>0</v>
      </c>
      <c r="R16" s="22">
        <f t="shared" si="7"/>
        <v>100</v>
      </c>
      <c r="S16" s="23">
        <f t="shared" si="8"/>
        <v>-4</v>
      </c>
    </row>
    <row r="17" spans="1:19" x14ac:dyDescent="0.25">
      <c r="A17" s="24">
        <v>2017</v>
      </c>
      <c r="B17" s="19">
        <v>42736</v>
      </c>
      <c r="C17" s="20">
        <v>48</v>
      </c>
      <c r="D17" s="20">
        <v>48</v>
      </c>
      <c r="E17" s="20">
        <f t="shared" si="0"/>
        <v>0</v>
      </c>
      <c r="F17" s="21">
        <f t="shared" si="1"/>
        <v>100</v>
      </c>
      <c r="G17" s="20">
        <v>69</v>
      </c>
      <c r="H17" s="20">
        <v>65</v>
      </c>
      <c r="I17" s="20">
        <f t="shared" si="2"/>
        <v>-4</v>
      </c>
      <c r="J17" s="21">
        <f t="shared" si="3"/>
        <v>94.20289855072464</v>
      </c>
      <c r="K17" s="20">
        <v>69</v>
      </c>
      <c r="L17" s="20">
        <v>69</v>
      </c>
      <c r="M17" s="20">
        <f t="shared" si="4"/>
        <v>0</v>
      </c>
      <c r="N17" s="21">
        <f t="shared" si="5"/>
        <v>100</v>
      </c>
      <c r="O17" s="20">
        <v>69</v>
      </c>
      <c r="P17" s="20">
        <v>69</v>
      </c>
      <c r="Q17" s="20">
        <f t="shared" si="6"/>
        <v>0</v>
      </c>
      <c r="R17" s="22">
        <f t="shared" si="7"/>
        <v>100</v>
      </c>
      <c r="S17" s="23">
        <f t="shared" si="8"/>
        <v>-4</v>
      </c>
    </row>
    <row r="18" spans="1:19" ht="13.8" thickBot="1" x14ac:dyDescent="0.3">
      <c r="A18" s="26"/>
      <c r="B18" s="27">
        <v>43100</v>
      </c>
      <c r="C18" s="28">
        <v>47</v>
      </c>
      <c r="D18" s="28">
        <v>47</v>
      </c>
      <c r="E18" s="28">
        <f t="shared" si="0"/>
        <v>0</v>
      </c>
      <c r="F18" s="29">
        <f t="shared" si="1"/>
        <v>100</v>
      </c>
      <c r="G18" s="28">
        <v>68</v>
      </c>
      <c r="H18" s="28">
        <v>65</v>
      </c>
      <c r="I18" s="28">
        <f t="shared" si="2"/>
        <v>-3</v>
      </c>
      <c r="J18" s="29">
        <f t="shared" si="3"/>
        <v>95.588235294117652</v>
      </c>
      <c r="K18" s="28">
        <v>69</v>
      </c>
      <c r="L18" s="28">
        <v>65</v>
      </c>
      <c r="M18" s="28">
        <f t="shared" si="4"/>
        <v>-4</v>
      </c>
      <c r="N18" s="29">
        <f t="shared" si="5"/>
        <v>94.20289855072464</v>
      </c>
      <c r="O18" s="28">
        <v>69</v>
      </c>
      <c r="P18" s="28">
        <v>69</v>
      </c>
      <c r="Q18" s="28">
        <f t="shared" si="6"/>
        <v>0</v>
      </c>
      <c r="R18" s="30">
        <f t="shared" si="7"/>
        <v>100</v>
      </c>
      <c r="S18" s="31">
        <f t="shared" si="8"/>
        <v>-7</v>
      </c>
    </row>
    <row r="19" spans="1:19" ht="13.8" thickTop="1" x14ac:dyDescent="0.25"/>
  </sheetData>
  <mergeCells count="14">
    <mergeCell ref="A7:A8"/>
    <mergeCell ref="A9:A10"/>
    <mergeCell ref="A11:A12"/>
    <mergeCell ref="A13:A14"/>
    <mergeCell ref="A15:A16"/>
    <mergeCell ref="A17:A18"/>
    <mergeCell ref="Q1:S1"/>
    <mergeCell ref="A2:S2"/>
    <mergeCell ref="A4:B6"/>
    <mergeCell ref="C4:F4"/>
    <mergeCell ref="G4:J4"/>
    <mergeCell ref="K4:N4"/>
    <mergeCell ref="O4:R4"/>
    <mergeCell ref="S4:S5"/>
  </mergeCells>
  <pageMargins left="0.39370078740157483" right="0.39370078740157483" top="0.98425196850393704" bottom="0.74803149606299213" header="0.31496062992125984" footer="0.31496062992125984"/>
  <pageSetup paperSize="9" scale="6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Вакансии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Калинин С.Ф.</dc:creator>
  <cp:lastModifiedBy>Калинин С.Ф.</cp:lastModifiedBy>
  <cp:lastPrinted>2018-09-04T12:43:10Z</cp:lastPrinted>
  <dcterms:created xsi:type="dcterms:W3CDTF">2018-09-04T12:40:09Z</dcterms:created>
  <dcterms:modified xsi:type="dcterms:W3CDTF">2018-09-04T12:53:19Z</dcterms:modified>
</cp:coreProperties>
</file>